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SB-FS-02\Usershares\users$\ejuengel\Desktop\"/>
    </mc:Choice>
  </mc:AlternateContent>
  <xr:revisionPtr revIDLastSave="0" documentId="8_{D7BAFE5A-F5D6-464F-8F59-FA2A349F55D9}" xr6:coauthVersionLast="47" xr6:coauthVersionMax="47" xr10:uidLastSave="{00000000-0000-0000-0000-000000000000}"/>
  <bookViews>
    <workbookView xWindow="-108" yWindow="-108" windowWidth="23256" windowHeight="12456" tabRatio="803" xr2:uid="{00000000-000D-0000-FFFF-FFFF00000000}"/>
  </bookViews>
  <sheets>
    <sheet name="Calculator" sheetId="2" r:id="rId1"/>
    <sheet name="Utility Allowance-Single-Family" sheetId="6" r:id="rId2"/>
    <sheet name="Utility Allowance-Multi-Family" sheetId="8" r:id="rId3"/>
  </sheets>
  <definedNames>
    <definedName name="_xlnm.Print_Area" localSheetId="0">Calculator!$A$1:$H$37</definedName>
    <definedName name="_xlnm.Print_Area" localSheetId="2">'Utility Allowance-Multi-Family'!$A$1:$H$23</definedName>
    <definedName name="_xlnm.Print_Area" localSheetId="1">'Utility Allowance-Single-Family'!$A$1:$H$23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8" l="1"/>
  <c r="H21" i="8"/>
  <c r="H21" i="6"/>
  <c r="H22" i="8"/>
  <c r="H19" i="8"/>
  <c r="H22" i="6"/>
  <c r="H20" i="6"/>
  <c r="H19" i="6"/>
  <c r="H23" i="8" l="1"/>
  <c r="H23" i="6"/>
  <c r="F10" i="2"/>
  <c r="D34" i="2" l="1"/>
  <c r="E26" i="2"/>
  <c r="F22" i="2" l="1"/>
  <c r="F21" i="2"/>
  <c r="E18" i="2"/>
  <c r="F17" i="2"/>
  <c r="F16" i="2"/>
  <c r="F15" i="2"/>
  <c r="F14" i="2"/>
  <c r="F13" i="2"/>
  <c r="F12" i="2"/>
  <c r="F11" i="2"/>
  <c r="D31" i="2" l="1"/>
  <c r="F18" i="2"/>
  <c r="G26" i="2" l="1"/>
  <c r="F26" i="2" s="1"/>
  <c r="F28" i="2" s="1"/>
  <c r="E28" i="2" l="1"/>
  <c r="D32" i="2" l="1"/>
  <c r="D33" i="2" s="1"/>
  <c r="D35" i="2" s="1"/>
</calcChain>
</file>

<file path=xl/sharedStrings.xml><?xml version="1.0" encoding="utf-8"?>
<sst xmlns="http://schemas.openxmlformats.org/spreadsheetml/2006/main" count="124" uniqueCount="74">
  <si>
    <t>Occupancy Fee Calculator</t>
  </si>
  <si>
    <t>Client HMIS ID</t>
  </si>
  <si>
    <t>Staff Name</t>
  </si>
  <si>
    <r>
      <t xml:space="preserve">Fill out any of the highlighted cells that are applicable. For income, fill out </t>
    </r>
    <r>
      <rPr>
        <b/>
        <i/>
        <sz val="10"/>
        <color theme="1"/>
        <rFont val="Franklin Gothic Book"/>
        <family val="2"/>
      </rPr>
      <t>either</t>
    </r>
    <r>
      <rPr>
        <i/>
        <sz val="10"/>
        <color theme="1"/>
        <rFont val="Franklin Gothic Book"/>
        <family val="2"/>
      </rPr>
      <t xml:space="preserve"> the monthly column </t>
    </r>
    <r>
      <rPr>
        <b/>
        <i/>
        <sz val="10"/>
        <color theme="1"/>
        <rFont val="Franklin Gothic Book"/>
        <family val="2"/>
      </rPr>
      <t>or</t>
    </r>
    <r>
      <rPr>
        <i/>
        <sz val="10"/>
        <color theme="1"/>
        <rFont val="Franklin Gothic Book"/>
        <family val="2"/>
      </rPr>
      <t xml:space="preserve"> the annual column - not both.</t>
    </r>
  </si>
  <si>
    <t>Date</t>
  </si>
  <si>
    <t>Income</t>
  </si>
  <si>
    <t>Monthly</t>
  </si>
  <si>
    <t>Annually</t>
  </si>
  <si>
    <t>Documentation Required</t>
  </si>
  <si>
    <r>
      <rPr>
        <b/>
        <sz val="10"/>
        <color theme="1"/>
        <rFont val="Franklin Gothic Book"/>
        <family val="2"/>
      </rPr>
      <t>Gross wages and salaries</t>
    </r>
    <r>
      <rPr>
        <sz val="10"/>
        <color theme="1"/>
        <rFont val="Franklin Gothic Book"/>
        <family val="2"/>
      </rPr>
      <t xml:space="preserve">, including overtime pay, commissions, fees, tips and bonuses, and other compensation </t>
    </r>
    <r>
      <rPr>
        <b/>
        <sz val="10"/>
        <color theme="1"/>
        <rFont val="Franklin Gothic Book"/>
        <family val="2"/>
      </rPr>
      <t>prior to payroll deductions</t>
    </r>
  </si>
  <si>
    <t>Pay stubs</t>
  </si>
  <si>
    <r>
      <rPr>
        <b/>
        <sz val="10"/>
        <color theme="1"/>
        <rFont val="Franklin Gothic Book"/>
        <family val="2"/>
      </rPr>
      <t xml:space="preserve">Periodic payments </t>
    </r>
    <r>
      <rPr>
        <sz val="10"/>
        <color theme="1"/>
        <rFont val="Franklin Gothic Book"/>
        <family val="2"/>
      </rPr>
      <t>from Social Security, annuities, insurance policies, retirement funds, pensions, disability or death benefits. Exclude lump sum payments for delayed start of a periodic payment.</t>
    </r>
  </si>
  <si>
    <t>Letter(s) from Social Security Administration, account statements, or other official payment confirmation</t>
  </si>
  <si>
    <r>
      <rPr>
        <b/>
        <sz val="10"/>
        <color theme="1"/>
        <rFont val="Franklin Gothic Book"/>
        <family val="2"/>
      </rPr>
      <t>Payments in lieu of earnings</t>
    </r>
    <r>
      <rPr>
        <sz val="10"/>
        <color theme="1"/>
        <rFont val="Franklin Gothic Book"/>
        <family val="2"/>
      </rPr>
      <t xml:space="preserve">, such as unemployment, </t>
    </r>
    <r>
      <rPr>
        <b/>
        <sz val="10"/>
        <color theme="1"/>
        <rFont val="Franklin Gothic Book"/>
        <family val="2"/>
      </rPr>
      <t>disability</t>
    </r>
    <r>
      <rPr>
        <sz val="10"/>
        <color theme="1"/>
        <rFont val="Franklin Gothic Book"/>
        <family val="2"/>
      </rPr>
      <t>, worker’s compensation, and severance pay</t>
    </r>
  </si>
  <si>
    <t>Letter(s) from Social Security Administration or other official payment confirmation</t>
  </si>
  <si>
    <r>
      <rPr>
        <b/>
        <sz val="10"/>
        <color theme="1"/>
        <rFont val="Franklin Gothic Book"/>
        <family val="2"/>
      </rPr>
      <t>Welfare assistance</t>
    </r>
    <r>
      <rPr>
        <sz val="10"/>
        <color theme="1"/>
        <rFont val="Franklin Gothic Book"/>
        <family val="2"/>
      </rPr>
      <t xml:space="preserve">, including payments made under other programs funded, separately or jointly, by federal, state, or local governments which are not excluded by Federal Statutes </t>
    </r>
  </si>
  <si>
    <t>ODJFS printout</t>
  </si>
  <si>
    <r>
      <rPr>
        <b/>
        <sz val="10"/>
        <color theme="1"/>
        <rFont val="Franklin Gothic Book"/>
        <family val="2"/>
      </rPr>
      <t>Periodic allowances including alimony and child support</t>
    </r>
    <r>
      <rPr>
        <sz val="10"/>
        <color theme="1"/>
        <rFont val="Franklin Gothic Book"/>
        <family val="2"/>
      </rPr>
      <t xml:space="preserve"> payments, and regular contributions or gifts received from organizations or persons not residing in the residence</t>
    </r>
  </si>
  <si>
    <t>Account statements or other official payment confirmation</t>
  </si>
  <si>
    <t>Net income from operation of a business or profession; interest, dividends, and other net income of any kind from real or personal property</t>
  </si>
  <si>
    <t>Account statements</t>
  </si>
  <si>
    <t>All regular pay, special pay, and allowances of a member of the Armed Forces (except Hostile Fire pay)</t>
  </si>
  <si>
    <t>Any earned income tax credit to the extent it exceeds income tax liability</t>
  </si>
  <si>
    <t>IRS documentation</t>
  </si>
  <si>
    <t>Gross Income</t>
  </si>
  <si>
    <t>Deductions</t>
  </si>
  <si>
    <t>Number</t>
  </si>
  <si>
    <t>Deduction</t>
  </si>
  <si>
    <r>
      <rPr>
        <b/>
        <sz val="10"/>
        <color theme="1"/>
        <rFont val="Franklin Gothic Book"/>
        <family val="2"/>
      </rPr>
      <t>Dependents</t>
    </r>
    <r>
      <rPr>
        <sz val="10"/>
        <color theme="1"/>
        <rFont val="Franklin Gothic Book"/>
        <family val="2"/>
      </rPr>
      <t>, including household members under the age of 18, elderly dependents, handicapped, disabled, or full-time students, but not the family head, spouse or foster children</t>
    </r>
  </si>
  <si>
    <t>Birth certificate(s)</t>
  </si>
  <si>
    <r>
      <rPr>
        <b/>
        <sz val="10"/>
        <color theme="1"/>
        <rFont val="Franklin Gothic Book"/>
        <family val="2"/>
      </rPr>
      <t>Elderly or disabled family member</t>
    </r>
    <r>
      <rPr>
        <sz val="10"/>
        <color theme="1"/>
        <rFont val="Franklin Gothic Book"/>
        <family val="2"/>
      </rPr>
      <t xml:space="preserve"> - any family whose head, spouse, or sole member is at least 62 years of age OR is handicapped/disabled</t>
    </r>
  </si>
  <si>
    <t>Certification of disability or Social Security letter for disabled family members; birth certificate for elderly family members. This information should match what is inHMIS.</t>
  </si>
  <si>
    <r>
      <rPr>
        <b/>
        <sz val="10"/>
        <color theme="1"/>
        <rFont val="Franklin Gothic Book"/>
        <family val="2"/>
      </rPr>
      <t>Reasonable child care expenses</t>
    </r>
    <r>
      <rPr>
        <sz val="10"/>
        <color theme="1"/>
        <rFont val="Franklin Gothic Book"/>
        <family val="2"/>
      </rPr>
      <t xml:space="preserve"> anticipated during the year for children 12 years of age and under that enable a household member to work, seek employment, or further education. Cannot exceed the amount of income received from work and cannot be paid to another member of the household. Only expenses not reimbursed from any other sources are allowed. </t>
    </r>
  </si>
  <si>
    <t>n/a</t>
  </si>
  <si>
    <t>Basis or method for estimating anticipated expenses</t>
  </si>
  <si>
    <r>
      <rPr>
        <b/>
        <sz val="10"/>
        <color theme="1"/>
        <rFont val="Franklin Gothic Book"/>
        <family val="2"/>
      </rPr>
      <t>Reasonable expenses for non-elderly disabled family members</t>
    </r>
    <r>
      <rPr>
        <sz val="10"/>
        <color theme="1"/>
        <rFont val="Franklin Gothic Book"/>
        <family val="2"/>
      </rPr>
      <t xml:space="preserve"> anticipated during the period for attendant care (provided by a non-household member) and/or auxiliary apparatus for any disabled household member that enables that person or any other household member to work. Only expenses not reimbursed from any other sources are allowed. </t>
    </r>
  </si>
  <si>
    <r>
      <rPr>
        <b/>
        <sz val="10"/>
        <color theme="1"/>
        <rFont val="Franklin Gothic Book"/>
        <family val="2"/>
      </rPr>
      <t>Reasonable medical expenses and assistance for elderly or disabled family member</t>
    </r>
    <r>
      <rPr>
        <sz val="10"/>
        <color theme="1"/>
        <rFont val="Franklin Gothic Book"/>
        <family val="2"/>
      </rPr>
      <t xml:space="preserve"> anticipated during the period. If deductions are taken on this line for medical expenses, the deduction on row 22 must also be taken. Only expenses not reimbursed from any other sources are allowed.</t>
    </r>
  </si>
  <si>
    <t>Disabled and/or elderly expenses calculation</t>
  </si>
  <si>
    <t>Adjusted Income</t>
  </si>
  <si>
    <t>Occupancy Fee Calcuation</t>
  </si>
  <si>
    <t>10% of monthly gross income</t>
  </si>
  <si>
    <t>30% of monthly adjusted income</t>
  </si>
  <si>
    <t>Allowable Monthly Occupancy Fee</t>
  </si>
  <si>
    <r>
      <t xml:space="preserve">Maximum Utility Allowance </t>
    </r>
    <r>
      <rPr>
        <i/>
        <sz val="10"/>
        <color theme="1"/>
        <rFont val="Franklin Gothic Book"/>
        <family val="2"/>
      </rPr>
      <t>(from utility tab)</t>
    </r>
  </si>
  <si>
    <r>
      <t xml:space="preserve">Fill out the </t>
    </r>
    <r>
      <rPr>
        <b/>
        <i/>
        <sz val="9"/>
        <color theme="1"/>
        <rFont val="Franklin Gothic Book"/>
        <family val="2"/>
      </rPr>
      <t xml:space="preserve">utilities tab </t>
    </r>
    <r>
      <rPr>
        <b/>
        <i/>
        <u/>
        <sz val="9"/>
        <color theme="1"/>
        <rFont val="Franklin Gothic Book"/>
        <family val="2"/>
      </rPr>
      <t>ONLY IF</t>
    </r>
    <r>
      <rPr>
        <i/>
        <sz val="9"/>
        <color theme="1"/>
        <rFont val="Franklin Gothic Book"/>
        <family val="2"/>
      </rPr>
      <t>utilities are not included in the rent and are paid by the tenant</t>
    </r>
  </si>
  <si>
    <t>Maximum Allowable Monthly Occupancy Fee</t>
  </si>
  <si>
    <t>Columbus Suburban Single-Family Unit Utility Allowance</t>
  </si>
  <si>
    <t>UNIT TYPE: Single Family (detached house/mobile home) (effective 7/1/2026)</t>
  </si>
  <si>
    <t>PROPOSED  UNIT</t>
  </si>
  <si>
    <t>UTILITY</t>
  </si>
  <si>
    <t>0 BR</t>
  </si>
  <si>
    <t>1 BR</t>
  </si>
  <si>
    <t>2 BR</t>
  </si>
  <si>
    <t>3 BR</t>
  </si>
  <si>
    <t>4 BR</t>
  </si>
  <si>
    <t>5BR</t>
  </si>
  <si>
    <t>Gas</t>
  </si>
  <si>
    <t>Heating</t>
  </si>
  <si>
    <t>Cooking</t>
  </si>
  <si>
    <t>Water Heating</t>
  </si>
  <si>
    <t>Monthly Natural Gas</t>
  </si>
  <si>
    <t>Electric</t>
  </si>
  <si>
    <t>Other Electric</t>
  </si>
  <si>
    <t>Monthly Electric</t>
  </si>
  <si>
    <t>City Water/Sewer</t>
  </si>
  <si>
    <t>Suburban Water/Sewer</t>
  </si>
  <si>
    <t>Trash</t>
  </si>
  <si>
    <t>TOTAL GAS</t>
  </si>
  <si>
    <t>TOTAL ELECTRIC</t>
  </si>
  <si>
    <t>TOTAL WATER/SEWER</t>
  </si>
  <si>
    <t>TOTAL TRASH</t>
  </si>
  <si>
    <t>TOTAL UTILITIES</t>
  </si>
  <si>
    <t>Columbus Suburban Multi-Family Unit Utility Allowance</t>
  </si>
  <si>
    <t>UNIT TYPE: Multi-Family (garden/flat/high-rise/apartment/row house/townhouse/semi-detached/duplex) (effective 7/1/2026)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</si>
</sst>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13" x14ac:knownFonts="1">
    <font>
      <sz val="12"/>
      <color theme="1"/>
      <name val="Franklin Gothic Book"/>
      <family val="2"/>
    </font>
    <font>
      <b/>
      <sz val="12"/>
      <color theme="1"/>
      <name val="Franklin Gothic Book"/>
      <family val="2"/>
    </font>
    <font>
      <b/>
      <sz val="10"/>
      <color theme="1"/>
      <name val="Franklin Gothic Book"/>
      <family val="2"/>
    </font>
    <font>
      <sz val="10"/>
      <color theme="1"/>
      <name val="Franklin Gothic Book"/>
      <family val="2"/>
    </font>
    <font>
      <b/>
      <sz val="10"/>
      <color rgb="FFC00000"/>
      <name val="Franklin Gothic Book"/>
      <family val="2"/>
    </font>
    <font>
      <i/>
      <sz val="10"/>
      <color theme="1"/>
      <name val="Franklin Gothic Book"/>
      <family val="2"/>
    </font>
    <font>
      <b/>
      <i/>
      <sz val="10"/>
      <color theme="1"/>
      <name val="Franklin Gothic Book"/>
      <family val="2"/>
    </font>
    <font>
      <i/>
      <sz val="12"/>
      <color theme="1"/>
      <name val="Franklin Gothic Book"/>
      <family val="2"/>
    </font>
    <font>
      <b/>
      <sz val="8"/>
      <color theme="1"/>
      <name val="Franklin Gothic Book"/>
      <family val="2"/>
    </font>
    <font>
      <b/>
      <sz val="9"/>
      <color theme="1"/>
      <name val="Franklin Gothic Book"/>
      <family val="2"/>
    </font>
    <font>
      <i/>
      <sz val="9"/>
      <color theme="1"/>
      <name val="Franklin Gothic Book"/>
      <family val="2"/>
    </font>
    <font>
      <b/>
      <i/>
      <sz val="9"/>
      <color theme="1"/>
      <name val="Franklin Gothic Book"/>
      <family val="2"/>
    </font>
    <font>
      <b/>
      <i/>
      <u/>
      <sz val="9"/>
      <color theme="1"/>
      <name val="Franklin Gothic Book"/>
      <family val="2"/>
    </font>
  </fonts>
  <fills count="9">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100">
    <xf numFmtId="0" fontId="0" fillId="0" borderId="0" xfId="0"/>
    <xf numFmtId="0" fontId="0" fillId="0" borderId="0" xfId="0" applyProtection="1">
      <protection locked="0"/>
    </xf>
    <xf numFmtId="0" fontId="3" fillId="0" borderId="0" xfId="0" applyFont="1" applyAlignment="1" applyProtection="1">
      <alignment vertical="top"/>
      <protection locked="0"/>
    </xf>
    <xf numFmtId="0" fontId="3" fillId="0" borderId="0" xfId="0" applyFont="1" applyProtection="1">
      <protection locked="0"/>
    </xf>
    <xf numFmtId="0" fontId="2" fillId="0" borderId="0" xfId="0" applyFont="1" applyAlignment="1" applyProtection="1">
      <alignment vertical="top"/>
      <protection locked="0"/>
    </xf>
    <xf numFmtId="0" fontId="4" fillId="0" borderId="0" xfId="0" applyFont="1"/>
    <xf numFmtId="0" fontId="2" fillId="0" borderId="0" xfId="0" applyFont="1" applyAlignment="1">
      <alignment vertical="top"/>
    </xf>
    <xf numFmtId="0" fontId="3" fillId="0" borderId="0" xfId="0" applyFont="1"/>
    <xf numFmtId="0" fontId="2" fillId="0" borderId="1" xfId="0" applyFont="1" applyBorder="1" applyAlignment="1">
      <alignment horizontal="center"/>
    </xf>
    <xf numFmtId="0" fontId="2" fillId="4" borderId="1" xfId="0" applyFont="1" applyFill="1" applyBorder="1" applyAlignment="1">
      <alignment horizontal="center"/>
    </xf>
    <xf numFmtId="44" fontId="3" fillId="0" borderId="1" xfId="0" applyNumberFormat="1" applyFont="1" applyBorder="1" applyAlignment="1">
      <alignment wrapText="1"/>
    </xf>
    <xf numFmtId="44" fontId="2" fillId="3" borderId="1" xfId="0" applyNumberFormat="1" applyFont="1" applyFill="1" applyBorder="1" applyAlignment="1">
      <alignment wrapText="1"/>
    </xf>
    <xf numFmtId="0" fontId="3" fillId="0" borderId="0" xfId="0" applyFont="1" applyAlignment="1" applyProtection="1">
      <alignment vertical="top" wrapText="1"/>
      <protection locked="0"/>
    </xf>
    <xf numFmtId="0" fontId="3" fillId="0" borderId="0" xfId="0" applyFont="1" applyAlignment="1">
      <alignment wrapText="1"/>
    </xf>
    <xf numFmtId="44" fontId="3" fillId="0" borderId="0" xfId="0" applyNumberFormat="1" applyFont="1" applyAlignment="1">
      <alignment wrapText="1"/>
    </xf>
    <xf numFmtId="0" fontId="2" fillId="3" borderId="1" xfId="0" applyFont="1" applyFill="1" applyBorder="1" applyAlignment="1">
      <alignment horizontal="center"/>
    </xf>
    <xf numFmtId="44" fontId="3" fillId="0" borderId="1" xfId="0" applyNumberFormat="1" applyFont="1" applyBorder="1" applyAlignment="1">
      <alignment horizontal="center" wrapText="1"/>
    </xf>
    <xf numFmtId="0" fontId="3" fillId="0" borderId="0" xfId="0" applyFont="1" applyAlignment="1">
      <alignment vertical="center" wrapText="1"/>
    </xf>
    <xf numFmtId="0" fontId="3" fillId="0" borderId="0" xfId="0" applyFont="1" applyAlignment="1">
      <alignment vertical="center"/>
    </xf>
    <xf numFmtId="44" fontId="2" fillId="3" borderId="1" xfId="0" applyNumberFormat="1" applyFont="1" applyFill="1" applyBorder="1" applyAlignment="1">
      <alignment vertical="center" wrapText="1"/>
    </xf>
    <xf numFmtId="44" fontId="2" fillId="3" borderId="1" xfId="0" applyNumberFormat="1" applyFont="1" applyFill="1" applyBorder="1" applyAlignment="1">
      <alignment vertical="center"/>
    </xf>
    <xf numFmtId="44" fontId="3" fillId="0" borderId="7" xfId="0" applyNumberFormat="1" applyFont="1" applyBorder="1" applyAlignment="1">
      <alignment vertical="center"/>
    </xf>
    <xf numFmtId="44" fontId="3" fillId="0" borderId="14" xfId="0" applyNumberFormat="1" applyFont="1" applyBorder="1" applyAlignment="1">
      <alignment vertical="center"/>
    </xf>
    <xf numFmtId="44" fontId="2" fillId="0" borderId="8" xfId="0" applyNumberFormat="1" applyFont="1" applyBorder="1" applyAlignment="1">
      <alignment vertical="center"/>
    </xf>
    <xf numFmtId="0" fontId="7" fillId="0" borderId="0" xfId="0" applyFont="1" applyAlignment="1">
      <alignment horizontal="left" vertical="top"/>
    </xf>
    <xf numFmtId="44" fontId="3" fillId="6" borderId="1" xfId="0" applyNumberFormat="1" applyFont="1" applyFill="1" applyBorder="1" applyAlignment="1" applyProtection="1">
      <alignment wrapText="1"/>
      <protection locked="0"/>
    </xf>
    <xf numFmtId="37" fontId="3" fillId="6" borderId="1" xfId="0" applyNumberFormat="1" applyFont="1" applyFill="1" applyBorder="1" applyAlignment="1" applyProtection="1">
      <alignment wrapText="1"/>
      <protection locked="0"/>
    </xf>
    <xf numFmtId="0" fontId="7" fillId="6" borderId="0" xfId="0" applyFont="1" applyFill="1"/>
    <xf numFmtId="0" fontId="3" fillId="6" borderId="2" xfId="0" applyFont="1" applyFill="1" applyBorder="1" applyProtection="1">
      <protection locked="0"/>
    </xf>
    <xf numFmtId="0" fontId="2" fillId="0" borderId="0" xfId="0" applyFont="1"/>
    <xf numFmtId="0" fontId="2" fillId="0" borderId="17" xfId="0" applyFont="1" applyBorder="1"/>
    <xf numFmtId="0" fontId="3" fillId="0" borderId="18" xfId="0" applyFont="1" applyBorder="1"/>
    <xf numFmtId="0" fontId="3" fillId="0" borderId="6" xfId="0" applyFont="1" applyBorder="1"/>
    <xf numFmtId="0" fontId="2" fillId="0" borderId="15" xfId="0" applyFont="1" applyBorder="1" applyAlignment="1">
      <alignment horizontal="center"/>
    </xf>
    <xf numFmtId="0" fontId="2" fillId="2" borderId="19" xfId="0" applyFont="1" applyFill="1" applyBorder="1" applyAlignment="1">
      <alignment horizontal="center"/>
    </xf>
    <xf numFmtId="0" fontId="2" fillId="0" borderId="6" xfId="0" applyFont="1" applyBorder="1"/>
    <xf numFmtId="0" fontId="2" fillId="0" borderId="20" xfId="0" applyFont="1" applyBorder="1" applyAlignment="1">
      <alignment horizontal="center"/>
    </xf>
    <xf numFmtId="0" fontId="2" fillId="7" borderId="6" xfId="0" applyFont="1" applyFill="1" applyBorder="1"/>
    <xf numFmtId="41" fontId="3" fillId="7" borderId="1" xfId="0" applyNumberFormat="1" applyFont="1" applyFill="1" applyBorder="1"/>
    <xf numFmtId="41" fontId="3" fillId="7" borderId="15" xfId="0" applyNumberFormat="1" applyFont="1" applyFill="1" applyBorder="1"/>
    <xf numFmtId="41" fontId="3" fillId="7" borderId="20" xfId="0" applyNumberFormat="1" applyFont="1" applyFill="1" applyBorder="1"/>
    <xf numFmtId="41" fontId="2" fillId="7" borderId="20" xfId="0" applyNumberFormat="1" applyFont="1" applyFill="1" applyBorder="1" applyProtection="1">
      <protection locked="0"/>
    </xf>
    <xf numFmtId="0" fontId="2" fillId="7" borderId="21" xfId="0" applyFont="1" applyFill="1" applyBorder="1"/>
    <xf numFmtId="41" fontId="3" fillId="7" borderId="22" xfId="0" applyNumberFormat="1" applyFont="1" applyFill="1" applyBorder="1"/>
    <xf numFmtId="41" fontId="3" fillId="7" borderId="23" xfId="0" applyNumberFormat="1" applyFont="1" applyFill="1" applyBorder="1"/>
    <xf numFmtId="41" fontId="3" fillId="7" borderId="24" xfId="0" applyNumberFormat="1" applyFont="1" applyFill="1" applyBorder="1" applyProtection="1">
      <protection locked="0"/>
    </xf>
    <xf numFmtId="0" fontId="2" fillId="0" borderId="0" xfId="0" applyFont="1" applyAlignment="1">
      <alignment horizontal="right"/>
    </xf>
    <xf numFmtId="41" fontId="3" fillId="0" borderId="27" xfId="0" applyNumberFormat="1" applyFont="1" applyBorder="1"/>
    <xf numFmtId="41" fontId="3" fillId="0" borderId="20" xfId="0" applyNumberFormat="1" applyFont="1" applyBorder="1"/>
    <xf numFmtId="41" fontId="2" fillId="7" borderId="24" xfId="0" applyNumberFormat="1" applyFont="1" applyFill="1" applyBorder="1"/>
    <xf numFmtId="41" fontId="3" fillId="8" borderId="20" xfId="0" applyNumberFormat="1" applyFont="1" applyFill="1" applyBorder="1" applyProtection="1">
      <protection locked="0"/>
    </xf>
    <xf numFmtId="0" fontId="3" fillId="8" borderId="6" xfId="0" applyFont="1" applyFill="1" applyBorder="1"/>
    <xf numFmtId="41" fontId="3" fillId="8" borderId="1" xfId="0" applyNumberFormat="1" applyFont="1" applyFill="1" applyBorder="1"/>
    <xf numFmtId="41" fontId="3" fillId="8" borderId="15" xfId="0" applyNumberFormat="1" applyFont="1" applyFill="1" applyBorder="1"/>
    <xf numFmtId="0" fontId="8" fillId="0" borderId="17" xfId="0" applyFont="1" applyBorder="1"/>
    <xf numFmtId="0" fontId="2" fillId="0" borderId="30" xfId="0" applyFont="1" applyBorder="1"/>
    <xf numFmtId="0" fontId="9" fillId="7" borderId="6" xfId="0" applyFont="1" applyFill="1" applyBorder="1"/>
    <xf numFmtId="0" fontId="10" fillId="6" borderId="16" xfId="0" applyFont="1" applyFill="1" applyBorder="1" applyAlignment="1">
      <alignment horizontal="left" vertical="top"/>
    </xf>
    <xf numFmtId="41" fontId="3" fillId="0" borderId="1" xfId="0" applyNumberFormat="1" applyFont="1" applyBorder="1"/>
    <xf numFmtId="41" fontId="3" fillId="0" borderId="15" xfId="0" applyNumberFormat="1" applyFont="1" applyBorder="1"/>
    <xf numFmtId="14" fontId="3" fillId="6" borderId="2" xfId="0" applyNumberFormat="1" applyFont="1" applyFill="1" applyBorder="1" applyProtection="1">
      <protection locked="0"/>
    </xf>
    <xf numFmtId="0" fontId="2" fillId="0" borderId="28" xfId="0" applyFont="1" applyBorder="1" applyAlignment="1">
      <alignment horizontal="right"/>
    </xf>
    <xf numFmtId="0" fontId="0" fillId="0" borderId="29" xfId="0" applyBorder="1" applyAlignment="1">
      <alignment horizontal="right"/>
    </xf>
    <xf numFmtId="0" fontId="2" fillId="7" borderId="21" xfId="0" applyFont="1" applyFill="1" applyBorder="1" applyAlignment="1">
      <alignment horizontal="right"/>
    </xf>
    <xf numFmtId="0" fontId="0" fillId="7" borderId="23" xfId="0" applyFill="1" applyBorder="1" applyAlignment="1">
      <alignment horizontal="right"/>
    </xf>
    <xf numFmtId="0" fontId="2" fillId="0" borderId="25" xfId="0" applyFont="1" applyBorder="1" applyAlignment="1">
      <alignment horizontal="right"/>
    </xf>
    <xf numFmtId="0" fontId="0" fillId="0" borderId="26" xfId="0" applyBorder="1" applyAlignment="1">
      <alignment horizontal="right"/>
    </xf>
    <xf numFmtId="0" fontId="5" fillId="6" borderId="0" xfId="0" applyFont="1" applyFill="1" applyAlignment="1">
      <alignment wrapText="1"/>
    </xf>
    <xf numFmtId="0" fontId="3" fillId="0" borderId="0" xfId="0" applyFont="1" applyAlignment="1">
      <alignment wrapText="1"/>
    </xf>
    <xf numFmtId="0" fontId="3" fillId="0" borderId="2" xfId="0" applyFont="1" applyBorder="1" applyAlignment="1">
      <alignment wrapText="1"/>
    </xf>
    <xf numFmtId="44" fontId="2" fillId="0" borderId="9" xfId="0" applyNumberFormat="1"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2" fillId="3" borderId="1" xfId="0" applyFont="1" applyFill="1" applyBorder="1" applyAlignment="1" applyProtection="1">
      <alignment horizontal="right" vertical="top" wrapText="1"/>
      <protection locked="0"/>
    </xf>
    <xf numFmtId="0" fontId="2" fillId="3" borderId="1" xfId="0" applyFont="1" applyFill="1" applyBorder="1" applyAlignment="1">
      <alignment horizontal="right" wrapText="1"/>
    </xf>
    <xf numFmtId="0" fontId="2" fillId="3" borderId="1" xfId="0" applyFont="1" applyFill="1" applyBorder="1" applyAlignment="1">
      <alignment vertical="center" wrapText="1"/>
    </xf>
    <xf numFmtId="0" fontId="2" fillId="3" borderId="1" xfId="0" applyFont="1" applyFill="1" applyBorder="1" applyAlignment="1">
      <alignment vertical="center"/>
    </xf>
    <xf numFmtId="0" fontId="3" fillId="0" borderId="6" xfId="0" applyFont="1" applyBorder="1" applyAlignment="1" applyProtection="1">
      <alignment vertical="top" wrapText="1"/>
      <protection locked="0"/>
    </xf>
    <xf numFmtId="0" fontId="0" fillId="0" borderId="1" xfId="0" applyBorder="1" applyAlignment="1">
      <alignment wrapText="1"/>
    </xf>
    <xf numFmtId="44" fontId="3" fillId="0" borderId="12" xfId="0" applyNumberFormat="1" applyFont="1" applyBorder="1" applyAlignment="1">
      <alignment wrapText="1"/>
    </xf>
    <xf numFmtId="0" fontId="0" fillId="0" borderId="2" xfId="0" applyBorder="1" applyAlignment="1">
      <alignment wrapText="1"/>
    </xf>
    <xf numFmtId="0" fontId="0" fillId="0" borderId="13" xfId="0" applyBorder="1" applyAlignment="1">
      <alignment wrapText="1"/>
    </xf>
    <xf numFmtId="0" fontId="3" fillId="0" borderId="1" xfId="0" applyFont="1" applyBorder="1" applyAlignment="1" applyProtection="1">
      <alignment vertical="top" wrapText="1"/>
      <protection locked="0"/>
    </xf>
    <xf numFmtId="0" fontId="3"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vertical="center"/>
    </xf>
    <xf numFmtId="44" fontId="3" fillId="0" borderId="1" xfId="0" applyNumberFormat="1" applyFont="1" applyBorder="1" applyAlignment="1">
      <alignment vertical="center" wrapText="1"/>
    </xf>
    <xf numFmtId="0" fontId="2" fillId="3" borderId="1" xfId="0" applyFont="1" applyFill="1" applyBorder="1" applyAlignment="1" applyProtection="1">
      <alignment horizontal="center" vertical="top"/>
      <protection locked="0"/>
    </xf>
    <xf numFmtId="0" fontId="3" fillId="3" borderId="1" xfId="0" applyFont="1" applyFill="1" applyBorder="1" applyAlignment="1">
      <alignment horizontal="center"/>
    </xf>
    <xf numFmtId="0" fontId="2" fillId="3" borderId="1" xfId="0" applyFont="1" applyFill="1" applyBorder="1" applyAlignment="1" applyProtection="1">
      <alignment horizontal="center"/>
      <protection locked="0"/>
    </xf>
    <xf numFmtId="0" fontId="2" fillId="3" borderId="1" xfId="0" applyFont="1" applyFill="1" applyBorder="1" applyAlignment="1">
      <alignment horizontal="center"/>
    </xf>
    <xf numFmtId="0" fontId="1" fillId="2" borderId="0" xfId="0" applyFont="1" applyFill="1" applyAlignment="1">
      <alignment horizontal="center" vertical="top"/>
    </xf>
    <xf numFmtId="0" fontId="2" fillId="5" borderId="3" xfId="0" applyFont="1" applyFill="1" applyBorder="1" applyAlignment="1" applyProtection="1">
      <alignment horizontal="center" vertical="top" wrapText="1"/>
      <protection locked="0"/>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2" fillId="4" borderId="1" xfId="0" applyFont="1" applyFill="1" applyBorder="1" applyAlignment="1" applyProtection="1">
      <alignment horizontal="center" vertical="top"/>
      <protection locked="0"/>
    </xf>
    <xf numFmtId="0" fontId="3" fillId="4" borderId="1" xfId="0" applyFont="1" applyFill="1" applyBorder="1" applyAlignment="1">
      <alignment horizontal="center"/>
    </xf>
    <xf numFmtId="0" fontId="2" fillId="4" borderId="1" xfId="0" applyFont="1" applyFill="1" applyBorder="1" applyAlignment="1" applyProtection="1">
      <alignment horizontal="center"/>
      <protection locked="0"/>
    </xf>
    <xf numFmtId="0" fontId="2" fillId="4" borderId="1" xfId="0" applyFont="1" applyFill="1" applyBorder="1" applyAlignment="1">
      <alignment horizontal="center"/>
    </xf>
    <xf numFmtId="0" fontId="2" fillId="0" borderId="26" xfId="0" applyFont="1" applyBorder="1" applyAlignment="1">
      <alignment horizontal="right"/>
    </xf>
  </cellXfs>
  <cellStyles count="1">
    <cellStyle name="Normal" xfId="0" builtinId="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32248.8FA1C65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581025</xdr:colOff>
      <xdr:row>1</xdr:row>
      <xdr:rowOff>133350</xdr:rowOff>
    </xdr:from>
    <xdr:to>
      <xdr:col>7</xdr:col>
      <xdr:colOff>1374140</xdr:colOff>
      <xdr:row>3</xdr:row>
      <xdr:rowOff>66040</xdr:rowOff>
    </xdr:to>
    <xdr:pic>
      <xdr:nvPicPr>
        <xdr:cNvPr id="2" name="Picture 1" descr="CSB logo 2016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553325" y="342900"/>
          <a:ext cx="1812290" cy="35179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pageSetUpPr fitToPage="1"/>
  </sheetPr>
  <dimension ref="A1:H41"/>
  <sheetViews>
    <sheetView tabSelected="1" view="pageBreakPreview" zoomScaleNormal="100" zoomScaleSheetLayoutView="100" workbookViewId="0">
      <selection activeCell="E22" sqref="E22"/>
    </sheetView>
  </sheetViews>
  <sheetFormatPr defaultColWidth="8.9140625" defaultRowHeight="16.2" x14ac:dyDescent="0.35"/>
  <cols>
    <col min="1" max="1" width="14.75" style="2" customWidth="1"/>
    <col min="2" max="3" width="10.75" style="3" customWidth="1"/>
    <col min="4" max="4" width="13" style="3" customWidth="1"/>
    <col min="5" max="5" width="12.33203125" style="3" customWidth="1"/>
    <col min="6" max="6" width="10.75" style="3" customWidth="1"/>
    <col min="7" max="7" width="11.9140625" style="3" customWidth="1"/>
    <col min="8" max="8" width="24.6640625" style="3" customWidth="1"/>
    <col min="9" max="16384" width="8.9140625" style="1"/>
  </cols>
  <sheetData>
    <row r="1" spans="1:8" x14ac:dyDescent="0.35">
      <c r="A1" s="91" t="s">
        <v>0</v>
      </c>
      <c r="B1" s="91"/>
      <c r="C1" s="91"/>
      <c r="D1" s="91"/>
      <c r="E1" s="91"/>
      <c r="F1" s="91"/>
      <c r="G1" s="91"/>
      <c r="H1" s="91"/>
    </row>
    <row r="2" spans="1:8" x14ac:dyDescent="0.35">
      <c r="A2" s="6"/>
      <c r="B2" s="7"/>
      <c r="C2" s="7"/>
      <c r="D2" s="7"/>
      <c r="E2" s="7"/>
      <c r="F2" s="7"/>
      <c r="G2" s="7"/>
      <c r="H2" s="7"/>
    </row>
    <row r="3" spans="1:8" x14ac:dyDescent="0.35">
      <c r="A3" s="6" t="s">
        <v>1</v>
      </c>
      <c r="B3" s="28"/>
      <c r="C3" s="28"/>
      <c r="D3" s="28"/>
      <c r="E3" s="28"/>
      <c r="F3" s="7"/>
      <c r="G3" s="7"/>
      <c r="H3" s="7"/>
    </row>
    <row r="4" spans="1:8" x14ac:dyDescent="0.35">
      <c r="A4" s="4"/>
      <c r="B4" s="5"/>
      <c r="F4" s="7"/>
      <c r="G4" s="7"/>
      <c r="H4" s="7"/>
    </row>
    <row r="5" spans="1:8" x14ac:dyDescent="0.35">
      <c r="A5" s="6" t="s">
        <v>2</v>
      </c>
      <c r="B5" s="28"/>
      <c r="C5" s="28"/>
      <c r="D5" s="28"/>
      <c r="E5" s="28"/>
      <c r="F5" s="7"/>
      <c r="G5" s="7"/>
      <c r="H5" s="7"/>
    </row>
    <row r="6" spans="1:8" x14ac:dyDescent="0.35">
      <c r="A6" s="6"/>
      <c r="F6" s="7"/>
      <c r="G6" s="67" t="s">
        <v>3</v>
      </c>
      <c r="H6" s="68"/>
    </row>
    <row r="7" spans="1:8" ht="16.5" customHeight="1" x14ac:dyDescent="0.35">
      <c r="A7" s="6" t="s">
        <v>4</v>
      </c>
      <c r="B7" s="60"/>
      <c r="C7" s="28"/>
      <c r="D7" s="28"/>
      <c r="E7" s="28"/>
      <c r="F7" s="7"/>
      <c r="G7" s="68"/>
      <c r="H7" s="68"/>
    </row>
    <row r="8" spans="1:8" x14ac:dyDescent="0.35">
      <c r="F8" s="7"/>
      <c r="G8" s="69"/>
      <c r="H8" s="69"/>
    </row>
    <row r="9" spans="1:8" x14ac:dyDescent="0.35">
      <c r="A9" s="95" t="s">
        <v>5</v>
      </c>
      <c r="B9" s="96"/>
      <c r="C9" s="96"/>
      <c r="D9" s="96"/>
      <c r="E9" s="9" t="s">
        <v>6</v>
      </c>
      <c r="F9" s="9" t="s">
        <v>7</v>
      </c>
      <c r="G9" s="97" t="s">
        <v>8</v>
      </c>
      <c r="H9" s="98"/>
    </row>
    <row r="10" spans="1:8" ht="30.75" customHeight="1" x14ac:dyDescent="0.35">
      <c r="A10" s="82" t="s">
        <v>9</v>
      </c>
      <c r="B10" s="83"/>
      <c r="C10" s="83"/>
      <c r="D10" s="83"/>
      <c r="E10" s="25"/>
      <c r="F10" s="25">
        <f>E10*12</f>
        <v>0</v>
      </c>
      <c r="G10" s="84" t="s">
        <v>10</v>
      </c>
      <c r="H10" s="85"/>
    </row>
    <row r="11" spans="1:8" ht="40.5" customHeight="1" x14ac:dyDescent="0.35">
      <c r="A11" s="82" t="s">
        <v>11</v>
      </c>
      <c r="B11" s="83"/>
      <c r="C11" s="83"/>
      <c r="D11" s="83"/>
      <c r="E11" s="25"/>
      <c r="F11" s="25">
        <f>E11*12</f>
        <v>0</v>
      </c>
      <c r="G11" s="84" t="s">
        <v>12</v>
      </c>
      <c r="H11" s="85"/>
    </row>
    <row r="12" spans="1:8" ht="28.5" customHeight="1" x14ac:dyDescent="0.35">
      <c r="A12" s="82" t="s">
        <v>13</v>
      </c>
      <c r="B12" s="83"/>
      <c r="C12" s="83"/>
      <c r="D12" s="83"/>
      <c r="E12" s="25"/>
      <c r="F12" s="25">
        <f t="shared" ref="F12:F17" si="0">E12*12</f>
        <v>0</v>
      </c>
      <c r="G12" s="84" t="s">
        <v>14</v>
      </c>
      <c r="H12" s="85"/>
    </row>
    <row r="13" spans="1:8" ht="42" customHeight="1" x14ac:dyDescent="0.35">
      <c r="A13" s="82" t="s">
        <v>15</v>
      </c>
      <c r="B13" s="83"/>
      <c r="C13" s="83"/>
      <c r="D13" s="83"/>
      <c r="E13" s="25">
        <v>0</v>
      </c>
      <c r="F13" s="25">
        <f t="shared" si="0"/>
        <v>0</v>
      </c>
      <c r="G13" s="84" t="s">
        <v>16</v>
      </c>
      <c r="H13" s="85"/>
    </row>
    <row r="14" spans="1:8" ht="42" customHeight="1" x14ac:dyDescent="0.35">
      <c r="A14" s="82" t="s">
        <v>17</v>
      </c>
      <c r="B14" s="83"/>
      <c r="C14" s="83"/>
      <c r="D14" s="83"/>
      <c r="E14" s="25">
        <v>0</v>
      </c>
      <c r="F14" s="25">
        <f t="shared" si="0"/>
        <v>0</v>
      </c>
      <c r="G14" s="84" t="s">
        <v>18</v>
      </c>
      <c r="H14" s="85"/>
    </row>
    <row r="15" spans="1:8" ht="29.25" customHeight="1" x14ac:dyDescent="0.35">
      <c r="A15" s="82" t="s">
        <v>19</v>
      </c>
      <c r="B15" s="83"/>
      <c r="C15" s="83"/>
      <c r="D15" s="83"/>
      <c r="E15" s="25">
        <v>0</v>
      </c>
      <c r="F15" s="25">
        <f t="shared" si="0"/>
        <v>0</v>
      </c>
      <c r="G15" s="84" t="s">
        <v>20</v>
      </c>
      <c r="H15" s="85"/>
    </row>
    <row r="16" spans="1:8" ht="27.75" customHeight="1" x14ac:dyDescent="0.35">
      <c r="A16" s="82" t="s">
        <v>21</v>
      </c>
      <c r="B16" s="83"/>
      <c r="C16" s="83"/>
      <c r="D16" s="83"/>
      <c r="E16" s="25">
        <v>0</v>
      </c>
      <c r="F16" s="25">
        <f t="shared" si="0"/>
        <v>0</v>
      </c>
      <c r="G16" s="84" t="s">
        <v>20</v>
      </c>
      <c r="H16" s="85"/>
    </row>
    <row r="17" spans="1:8" x14ac:dyDescent="0.35">
      <c r="A17" s="82" t="s">
        <v>22</v>
      </c>
      <c r="B17" s="83"/>
      <c r="C17" s="83"/>
      <c r="D17" s="83"/>
      <c r="E17" s="25">
        <v>0</v>
      </c>
      <c r="F17" s="25">
        <f t="shared" si="0"/>
        <v>0</v>
      </c>
      <c r="G17" s="84" t="s">
        <v>23</v>
      </c>
      <c r="H17" s="85"/>
    </row>
    <row r="18" spans="1:8" x14ac:dyDescent="0.35">
      <c r="A18" s="73" t="s">
        <v>24</v>
      </c>
      <c r="B18" s="74"/>
      <c r="C18" s="74"/>
      <c r="D18" s="74"/>
      <c r="E18" s="11">
        <f>SUM(E10:E17)</f>
        <v>0</v>
      </c>
      <c r="F18" s="11">
        <f>SUM(F10:F17)</f>
        <v>0</v>
      </c>
      <c r="G18" s="75"/>
      <c r="H18" s="76"/>
    </row>
    <row r="19" spans="1:8" x14ac:dyDescent="0.35">
      <c r="A19" s="12"/>
      <c r="B19" s="13"/>
      <c r="C19" s="13"/>
      <c r="D19" s="13"/>
      <c r="E19" s="14"/>
      <c r="F19" s="13"/>
      <c r="G19" s="13"/>
      <c r="H19" s="13"/>
    </row>
    <row r="20" spans="1:8" x14ac:dyDescent="0.35">
      <c r="A20" s="87" t="s">
        <v>25</v>
      </c>
      <c r="B20" s="88"/>
      <c r="C20" s="88"/>
      <c r="D20" s="88"/>
      <c r="E20" s="15" t="s">
        <v>26</v>
      </c>
      <c r="F20" s="15" t="s">
        <v>27</v>
      </c>
      <c r="G20" s="89" t="s">
        <v>8</v>
      </c>
      <c r="H20" s="90"/>
    </row>
    <row r="21" spans="1:8" ht="41.25" customHeight="1" x14ac:dyDescent="0.35">
      <c r="A21" s="82" t="s">
        <v>28</v>
      </c>
      <c r="B21" s="83"/>
      <c r="C21" s="83"/>
      <c r="D21" s="83"/>
      <c r="E21" s="26"/>
      <c r="F21" s="10">
        <f>E21*480</f>
        <v>0</v>
      </c>
      <c r="G21" s="84" t="s">
        <v>29</v>
      </c>
      <c r="H21" s="85"/>
    </row>
    <row r="22" spans="1:8" ht="60.75" customHeight="1" x14ac:dyDescent="0.35">
      <c r="A22" s="82" t="s">
        <v>30</v>
      </c>
      <c r="B22" s="83"/>
      <c r="C22" s="83"/>
      <c r="D22" s="83"/>
      <c r="E22" s="26"/>
      <c r="F22" s="10">
        <f>E22*400</f>
        <v>0</v>
      </c>
      <c r="G22" s="84" t="s">
        <v>31</v>
      </c>
      <c r="H22" s="85"/>
    </row>
    <row r="23" spans="1:8" ht="69" customHeight="1" x14ac:dyDescent="0.35">
      <c r="A23" s="82" t="s">
        <v>32</v>
      </c>
      <c r="B23" s="83"/>
      <c r="C23" s="83"/>
      <c r="D23" s="83"/>
      <c r="E23" s="16" t="s">
        <v>33</v>
      </c>
      <c r="F23" s="25">
        <v>0</v>
      </c>
      <c r="G23" s="84" t="s">
        <v>34</v>
      </c>
      <c r="H23" s="85"/>
    </row>
    <row r="24" spans="1:8" ht="67.5" customHeight="1" x14ac:dyDescent="0.35">
      <c r="A24" s="82" t="s">
        <v>35</v>
      </c>
      <c r="B24" s="83"/>
      <c r="C24" s="83"/>
      <c r="D24" s="83"/>
      <c r="E24" s="16" t="s">
        <v>33</v>
      </c>
      <c r="F24" s="25">
        <v>0</v>
      </c>
      <c r="G24" s="84" t="s">
        <v>34</v>
      </c>
      <c r="H24" s="85"/>
    </row>
    <row r="25" spans="1:8" ht="56.25" customHeight="1" x14ac:dyDescent="0.35">
      <c r="A25" s="82" t="s">
        <v>36</v>
      </c>
      <c r="B25" s="83"/>
      <c r="C25" s="83"/>
      <c r="D25" s="83"/>
      <c r="E25" s="16" t="s">
        <v>33</v>
      </c>
      <c r="F25" s="25">
        <v>0</v>
      </c>
      <c r="G25" s="84" t="s">
        <v>34</v>
      </c>
      <c r="H25" s="85"/>
    </row>
    <row r="26" spans="1:8" x14ac:dyDescent="0.35">
      <c r="A26" s="82" t="s">
        <v>37</v>
      </c>
      <c r="B26" s="83"/>
      <c r="C26" s="83"/>
      <c r="D26" s="83"/>
      <c r="E26" s="10">
        <f>F24+F25</f>
        <v>0</v>
      </c>
      <c r="F26" s="10">
        <f>IF(E26&gt;G26,(E26-G26),0)</f>
        <v>0</v>
      </c>
      <c r="G26" s="86">
        <f>F18*0.03</f>
        <v>0</v>
      </c>
      <c r="H26" s="85"/>
    </row>
    <row r="27" spans="1:8" x14ac:dyDescent="0.35">
      <c r="A27" s="87"/>
      <c r="B27" s="88"/>
      <c r="C27" s="88"/>
      <c r="D27" s="88"/>
      <c r="E27" s="15" t="s">
        <v>6</v>
      </c>
      <c r="F27" s="15" t="s">
        <v>7</v>
      </c>
      <c r="G27" s="89"/>
      <c r="H27" s="90"/>
    </row>
    <row r="28" spans="1:8" x14ac:dyDescent="0.35">
      <c r="A28" s="73" t="s">
        <v>38</v>
      </c>
      <c r="B28" s="74"/>
      <c r="C28" s="74"/>
      <c r="D28" s="74"/>
      <c r="E28" s="19">
        <f>F28/12</f>
        <v>0</v>
      </c>
      <c r="F28" s="20">
        <f>F18-(F21+F22+F23+F26)</f>
        <v>0</v>
      </c>
      <c r="G28" s="75"/>
      <c r="H28" s="76"/>
    </row>
    <row r="29" spans="1:8" ht="16.8" thickBot="1" x14ac:dyDescent="0.4">
      <c r="A29" s="12"/>
      <c r="B29" s="13"/>
      <c r="C29" s="13"/>
      <c r="D29" s="13"/>
      <c r="E29" s="14"/>
      <c r="F29" s="14"/>
      <c r="G29" s="17"/>
      <c r="H29" s="18"/>
    </row>
    <row r="30" spans="1:8" x14ac:dyDescent="0.35">
      <c r="A30" s="92" t="s">
        <v>39</v>
      </c>
      <c r="B30" s="93"/>
      <c r="C30" s="93"/>
      <c r="D30" s="94"/>
      <c r="E30" s="14"/>
      <c r="F30" s="14"/>
      <c r="G30" s="17"/>
      <c r="H30" s="18"/>
    </row>
    <row r="31" spans="1:8" x14ac:dyDescent="0.35">
      <c r="A31" s="77" t="s">
        <v>40</v>
      </c>
      <c r="B31" s="78"/>
      <c r="C31" s="78"/>
      <c r="D31" s="21">
        <f>E18*0.1</f>
        <v>0</v>
      </c>
      <c r="E31" s="14"/>
      <c r="F31" s="14"/>
      <c r="G31" s="17"/>
      <c r="H31" s="18"/>
    </row>
    <row r="32" spans="1:8" x14ac:dyDescent="0.35">
      <c r="A32" s="77" t="s">
        <v>41</v>
      </c>
      <c r="B32" s="78"/>
      <c r="C32" s="78"/>
      <c r="D32" s="21">
        <f>E28*0.3</f>
        <v>0</v>
      </c>
      <c r="E32" s="14"/>
      <c r="F32" s="14"/>
      <c r="G32" s="17"/>
      <c r="H32" s="18"/>
    </row>
    <row r="33" spans="1:8" x14ac:dyDescent="0.35">
      <c r="A33" s="77" t="s">
        <v>42</v>
      </c>
      <c r="B33" s="78"/>
      <c r="C33" s="78"/>
      <c r="D33" s="21">
        <f>IF(D31&gt;D32,D31,D32)</f>
        <v>0</v>
      </c>
      <c r="E33" s="1"/>
      <c r="F33" s="24"/>
      <c r="G33" s="24"/>
      <c r="H33" s="24"/>
    </row>
    <row r="34" spans="1:8" x14ac:dyDescent="0.35">
      <c r="A34" s="79" t="s">
        <v>43</v>
      </c>
      <c r="B34" s="80"/>
      <c r="C34" s="81"/>
      <c r="D34" s="22">
        <f>'Utility Allowance-Single-Family'!H23+'Utility Allowance-Multi-Family'!H23</f>
        <v>0</v>
      </c>
      <c r="E34" s="57" t="s">
        <v>44</v>
      </c>
      <c r="F34" s="27"/>
      <c r="G34" s="27"/>
      <c r="H34" s="27"/>
    </row>
    <row r="35" spans="1:8" ht="16.8" thickBot="1" x14ac:dyDescent="0.4">
      <c r="A35" s="70" t="s">
        <v>45</v>
      </c>
      <c r="B35" s="71"/>
      <c r="C35" s="72"/>
      <c r="D35" s="23">
        <f>D33-D34</f>
        <v>0</v>
      </c>
      <c r="E35" s="14"/>
      <c r="F35" s="14"/>
      <c r="G35" s="17"/>
      <c r="H35" s="18"/>
    </row>
    <row r="36" spans="1:8" x14ac:dyDescent="0.35">
      <c r="A36" s="12"/>
      <c r="B36" s="13"/>
      <c r="C36" s="13"/>
      <c r="D36" s="13"/>
      <c r="E36" s="14"/>
      <c r="F36" s="14"/>
      <c r="G36" s="17"/>
      <c r="H36" s="18"/>
    </row>
    <row r="37" spans="1:8" x14ac:dyDescent="0.35">
      <c r="A37" s="12"/>
      <c r="B37" s="13"/>
      <c r="C37" s="13"/>
      <c r="D37" s="13"/>
      <c r="E37" s="1"/>
      <c r="F37" s="1"/>
      <c r="G37" s="1"/>
      <c r="H37" s="1"/>
    </row>
    <row r="38" spans="1:8" x14ac:dyDescent="0.35">
      <c r="A38" s="12"/>
      <c r="B38" s="13"/>
      <c r="C38" s="13"/>
      <c r="D38" s="13"/>
      <c r="E38" s="14"/>
      <c r="F38" s="14"/>
      <c r="G38" s="17"/>
      <c r="H38" s="18"/>
    </row>
    <row r="39" spans="1:8" x14ac:dyDescent="0.35">
      <c r="A39" s="12"/>
      <c r="B39" s="13"/>
      <c r="C39" s="13"/>
      <c r="D39" s="13"/>
      <c r="E39" s="14"/>
      <c r="F39" s="14"/>
      <c r="G39" s="17"/>
      <c r="H39" s="18"/>
    </row>
    <row r="40" spans="1:8" x14ac:dyDescent="0.35">
      <c r="A40" s="12"/>
      <c r="B40" s="13"/>
      <c r="C40" s="13"/>
      <c r="D40" s="13"/>
      <c r="E40" s="14"/>
      <c r="F40" s="14"/>
      <c r="G40" s="17"/>
      <c r="H40" s="18"/>
    </row>
    <row r="41" spans="1:8" x14ac:dyDescent="0.35">
      <c r="A41" s="12"/>
      <c r="B41" s="13"/>
      <c r="C41" s="13"/>
      <c r="D41" s="13"/>
      <c r="E41" s="14"/>
      <c r="F41" s="14"/>
      <c r="G41" s="17"/>
      <c r="H41" s="18"/>
    </row>
  </sheetData>
  <sheetProtection sheet="1" selectLockedCells="1"/>
  <mergeCells count="46">
    <mergeCell ref="A1:H1"/>
    <mergeCell ref="A30:D30"/>
    <mergeCell ref="A31:C31"/>
    <mergeCell ref="A27:D27"/>
    <mergeCell ref="G27:H27"/>
    <mergeCell ref="A9:D9"/>
    <mergeCell ref="A10:D10"/>
    <mergeCell ref="G9:H9"/>
    <mergeCell ref="G10:H10"/>
    <mergeCell ref="A14:D14"/>
    <mergeCell ref="G14:H14"/>
    <mergeCell ref="A11:D11"/>
    <mergeCell ref="G11:H11"/>
    <mergeCell ref="A12:D12"/>
    <mergeCell ref="G12:H12"/>
    <mergeCell ref="A13:D13"/>
    <mergeCell ref="G13:H13"/>
    <mergeCell ref="A18:D18"/>
    <mergeCell ref="G18:H18"/>
    <mergeCell ref="G15:H15"/>
    <mergeCell ref="A16:D16"/>
    <mergeCell ref="G16:H16"/>
    <mergeCell ref="A17:D17"/>
    <mergeCell ref="G17:H17"/>
    <mergeCell ref="A15:D15"/>
    <mergeCell ref="G22:H22"/>
    <mergeCell ref="A23:D23"/>
    <mergeCell ref="G23:H23"/>
    <mergeCell ref="A20:D20"/>
    <mergeCell ref="G20:H20"/>
    <mergeCell ref="G6:H8"/>
    <mergeCell ref="A35:C35"/>
    <mergeCell ref="A28:D28"/>
    <mergeCell ref="G28:H28"/>
    <mergeCell ref="A32:C32"/>
    <mergeCell ref="A33:C33"/>
    <mergeCell ref="A34:C34"/>
    <mergeCell ref="A24:D24"/>
    <mergeCell ref="G24:H24"/>
    <mergeCell ref="A25:D25"/>
    <mergeCell ref="G25:H25"/>
    <mergeCell ref="A26:D26"/>
    <mergeCell ref="G26:H26"/>
    <mergeCell ref="A21:D21"/>
    <mergeCell ref="G21:H21"/>
    <mergeCell ref="A22:D22"/>
  </mergeCells>
  <pageMargins left="0.25" right="0.25" top="0.75" bottom="0.75" header="0.3" footer="0.3"/>
  <pageSetup scale="73" orientation="portrait" horizontalDpi="4294967294" verticalDpi="4294967294" r:id="rId1"/>
  <headerFooter>
    <oddFooter>&amp;R&amp;8&amp;Z&amp;F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5A179-85C9-498E-8DEE-D7C6444586B2}">
  <sheetPr>
    <pageSetUpPr fitToPage="1"/>
  </sheetPr>
  <dimension ref="A1:T45"/>
  <sheetViews>
    <sheetView zoomScaleNormal="100" zoomScaleSheetLayoutView="80" workbookViewId="0">
      <selection activeCell="H6" sqref="H6"/>
    </sheetView>
  </sheetViews>
  <sheetFormatPr defaultRowHeight="16.2" x14ac:dyDescent="0.35"/>
  <cols>
    <col min="1" max="1" width="17.4140625" style="7" customWidth="1"/>
    <col min="2" max="7" width="8.9140625" style="7"/>
    <col min="8" max="8" width="12.75" style="29" bestFit="1" customWidth="1"/>
  </cols>
  <sheetData>
    <row r="1" spans="1:8" ht="16.8" thickBot="1" x14ac:dyDescent="0.4">
      <c r="A1" s="7" t="s">
        <v>46</v>
      </c>
    </row>
    <row r="2" spans="1:8" ht="16.8" thickBot="1" x14ac:dyDescent="0.4">
      <c r="A2" s="30" t="s">
        <v>47</v>
      </c>
      <c r="B2" s="31"/>
      <c r="C2" s="31"/>
      <c r="D2" s="31"/>
      <c r="E2" s="31"/>
      <c r="F2" s="31"/>
      <c r="G2" s="31"/>
      <c r="H2" s="55"/>
    </row>
    <row r="3" spans="1:8" x14ac:dyDescent="0.35">
      <c r="A3" s="32"/>
      <c r="B3" s="8"/>
      <c r="C3" s="8"/>
      <c r="D3" s="8"/>
      <c r="E3" s="8"/>
      <c r="F3" s="8"/>
      <c r="G3" s="33"/>
      <c r="H3" s="34" t="s">
        <v>48</v>
      </c>
    </row>
    <row r="4" spans="1:8" x14ac:dyDescent="0.35">
      <c r="A4" s="35" t="s">
        <v>49</v>
      </c>
      <c r="B4" s="8" t="s">
        <v>50</v>
      </c>
      <c r="C4" s="8" t="s">
        <v>51</v>
      </c>
      <c r="D4" s="8" t="s">
        <v>52</v>
      </c>
      <c r="E4" s="8" t="s">
        <v>53</v>
      </c>
      <c r="F4" s="8" t="s">
        <v>54</v>
      </c>
      <c r="G4" s="33" t="s">
        <v>55</v>
      </c>
      <c r="H4" s="36"/>
    </row>
    <row r="5" spans="1:8" x14ac:dyDescent="0.35">
      <c r="A5" s="37" t="s">
        <v>56</v>
      </c>
      <c r="B5" s="38"/>
      <c r="C5" s="38"/>
      <c r="D5" s="38"/>
      <c r="E5" s="38"/>
      <c r="F5" s="38"/>
      <c r="G5" s="39"/>
      <c r="H5" s="40"/>
    </row>
    <row r="6" spans="1:8" x14ac:dyDescent="0.35">
      <c r="A6" s="51" t="s">
        <v>57</v>
      </c>
      <c r="B6" s="52">
        <v>26</v>
      </c>
      <c r="C6" s="52">
        <v>30</v>
      </c>
      <c r="D6" s="52">
        <v>34</v>
      </c>
      <c r="E6" s="52">
        <v>40</v>
      </c>
      <c r="F6" s="52">
        <v>44</v>
      </c>
      <c r="G6" s="53">
        <v>49</v>
      </c>
      <c r="H6" s="50"/>
    </row>
    <row r="7" spans="1:8" x14ac:dyDescent="0.35">
      <c r="A7" s="51" t="s">
        <v>58</v>
      </c>
      <c r="B7" s="52">
        <v>2</v>
      </c>
      <c r="C7" s="52">
        <v>2</v>
      </c>
      <c r="D7" s="52">
        <v>4</v>
      </c>
      <c r="E7" s="52">
        <v>5</v>
      </c>
      <c r="F7" s="52">
        <v>6</v>
      </c>
      <c r="G7" s="53">
        <v>7</v>
      </c>
      <c r="H7" s="50"/>
    </row>
    <row r="8" spans="1:8" x14ac:dyDescent="0.35">
      <c r="A8" s="51" t="s">
        <v>59</v>
      </c>
      <c r="B8" s="52">
        <v>6</v>
      </c>
      <c r="C8" s="52">
        <v>8</v>
      </c>
      <c r="D8" s="52">
        <v>11</v>
      </c>
      <c r="E8" s="52">
        <v>15</v>
      </c>
      <c r="F8" s="52">
        <v>18</v>
      </c>
      <c r="G8" s="53">
        <v>21</v>
      </c>
      <c r="H8" s="50"/>
    </row>
    <row r="9" spans="1:8" x14ac:dyDescent="0.35">
      <c r="A9" s="51" t="s">
        <v>60</v>
      </c>
      <c r="B9" s="52">
        <v>55</v>
      </c>
      <c r="C9" s="52">
        <v>55</v>
      </c>
      <c r="D9" s="52">
        <v>55</v>
      </c>
      <c r="E9" s="52">
        <v>55</v>
      </c>
      <c r="F9" s="52">
        <v>55</v>
      </c>
      <c r="G9" s="53">
        <v>55</v>
      </c>
      <c r="H9" s="50"/>
    </row>
    <row r="10" spans="1:8" x14ac:dyDescent="0.35">
      <c r="A10" s="37" t="s">
        <v>61</v>
      </c>
      <c r="B10" s="38"/>
      <c r="C10" s="38"/>
      <c r="D10" s="38"/>
      <c r="E10" s="38"/>
      <c r="F10" s="38"/>
      <c r="G10" s="39"/>
      <c r="H10" s="40"/>
    </row>
    <row r="11" spans="1:8" x14ac:dyDescent="0.35">
      <c r="A11" s="51" t="s">
        <v>57</v>
      </c>
      <c r="B11" s="52">
        <v>65</v>
      </c>
      <c r="C11" s="52">
        <v>77</v>
      </c>
      <c r="D11" s="52">
        <v>90</v>
      </c>
      <c r="E11" s="52">
        <v>103</v>
      </c>
      <c r="F11" s="52">
        <v>115</v>
      </c>
      <c r="G11" s="53">
        <v>128</v>
      </c>
      <c r="H11" s="50"/>
    </row>
    <row r="12" spans="1:8" x14ac:dyDescent="0.35">
      <c r="A12" s="51" t="s">
        <v>58</v>
      </c>
      <c r="B12" s="52">
        <v>7</v>
      </c>
      <c r="C12" s="52">
        <v>9</v>
      </c>
      <c r="D12" s="52">
        <v>13</v>
      </c>
      <c r="E12" s="52">
        <v>16</v>
      </c>
      <c r="F12" s="52">
        <v>20</v>
      </c>
      <c r="G12" s="53">
        <v>24</v>
      </c>
      <c r="H12" s="50"/>
    </row>
    <row r="13" spans="1:8" x14ac:dyDescent="0.35">
      <c r="A13" s="51" t="s">
        <v>59</v>
      </c>
      <c r="B13" s="52">
        <v>23</v>
      </c>
      <c r="C13" s="52">
        <v>28</v>
      </c>
      <c r="D13" s="52">
        <v>35</v>
      </c>
      <c r="E13" s="52">
        <v>43</v>
      </c>
      <c r="F13" s="52">
        <v>50</v>
      </c>
      <c r="G13" s="53">
        <v>58</v>
      </c>
      <c r="H13" s="50"/>
    </row>
    <row r="14" spans="1:8" x14ac:dyDescent="0.35">
      <c r="A14" s="51" t="s">
        <v>62</v>
      </c>
      <c r="B14" s="52">
        <v>41</v>
      </c>
      <c r="C14" s="52">
        <v>48</v>
      </c>
      <c r="D14" s="52">
        <v>66</v>
      </c>
      <c r="E14" s="52">
        <v>85</v>
      </c>
      <c r="F14" s="52">
        <v>104</v>
      </c>
      <c r="G14" s="53">
        <v>123</v>
      </c>
      <c r="H14" s="50"/>
    </row>
    <row r="15" spans="1:8" x14ac:dyDescent="0.35">
      <c r="A15" s="51" t="s">
        <v>63</v>
      </c>
      <c r="B15" s="52">
        <v>17</v>
      </c>
      <c r="C15" s="52">
        <v>17</v>
      </c>
      <c r="D15" s="52">
        <v>17</v>
      </c>
      <c r="E15" s="52">
        <v>17</v>
      </c>
      <c r="F15" s="52">
        <v>17</v>
      </c>
      <c r="G15" s="53">
        <v>17</v>
      </c>
      <c r="H15" s="50"/>
    </row>
    <row r="16" spans="1:8" x14ac:dyDescent="0.35">
      <c r="A16" s="37" t="s">
        <v>64</v>
      </c>
      <c r="B16" s="38">
        <v>72</v>
      </c>
      <c r="C16" s="38">
        <v>74</v>
      </c>
      <c r="D16" s="38">
        <v>94</v>
      </c>
      <c r="E16" s="38">
        <v>114</v>
      </c>
      <c r="F16" s="38">
        <v>133</v>
      </c>
      <c r="G16" s="39">
        <v>153</v>
      </c>
      <c r="H16" s="41"/>
    </row>
    <row r="17" spans="1:8" x14ac:dyDescent="0.35">
      <c r="A17" s="56" t="s">
        <v>65</v>
      </c>
      <c r="B17" s="38">
        <v>83</v>
      </c>
      <c r="C17" s="38">
        <v>85</v>
      </c>
      <c r="D17" s="38">
        <v>111</v>
      </c>
      <c r="E17" s="38">
        <v>136</v>
      </c>
      <c r="F17" s="38">
        <v>162</v>
      </c>
      <c r="G17" s="39">
        <v>187</v>
      </c>
      <c r="H17" s="41"/>
    </row>
    <row r="18" spans="1:8" ht="16.8" thickBot="1" x14ac:dyDescent="0.4">
      <c r="A18" s="42" t="s">
        <v>66</v>
      </c>
      <c r="B18" s="43" t="s">
        <v>33</v>
      </c>
      <c r="C18" s="43" t="s">
        <v>33</v>
      </c>
      <c r="D18" s="43" t="s">
        <v>33</v>
      </c>
      <c r="E18" s="43" t="s">
        <v>33</v>
      </c>
      <c r="F18" s="43" t="s">
        <v>33</v>
      </c>
      <c r="G18" s="44" t="s">
        <v>33</v>
      </c>
      <c r="H18" s="45"/>
    </row>
    <row r="19" spans="1:8" x14ac:dyDescent="0.35">
      <c r="A19" s="46"/>
      <c r="B19" s="46"/>
      <c r="C19" s="46"/>
      <c r="D19" s="46"/>
      <c r="E19" s="46"/>
      <c r="F19" s="65" t="s">
        <v>67</v>
      </c>
      <c r="G19" s="99"/>
      <c r="H19" s="47">
        <f>SUM(H6:H9)</f>
        <v>0</v>
      </c>
    </row>
    <row r="20" spans="1:8" x14ac:dyDescent="0.35">
      <c r="A20" s="46"/>
      <c r="B20" s="46"/>
      <c r="C20" s="46"/>
      <c r="D20" s="46"/>
      <c r="E20" s="46"/>
      <c r="F20" s="61" t="s">
        <v>68</v>
      </c>
      <c r="G20" s="62"/>
      <c r="H20" s="48">
        <f>SUM(H11:H15)</f>
        <v>0</v>
      </c>
    </row>
    <row r="21" spans="1:8" x14ac:dyDescent="0.35">
      <c r="A21" s="46"/>
      <c r="B21" s="46"/>
      <c r="C21" s="46"/>
      <c r="D21" s="46"/>
      <c r="E21" s="46"/>
      <c r="F21" s="61" t="s">
        <v>69</v>
      </c>
      <c r="G21" s="62"/>
      <c r="H21" s="48">
        <f>SUM(H16:H17)</f>
        <v>0</v>
      </c>
    </row>
    <row r="22" spans="1:8" x14ac:dyDescent="0.35">
      <c r="A22" s="46"/>
      <c r="B22" s="46"/>
      <c r="C22" s="46"/>
      <c r="D22" s="46"/>
      <c r="E22" s="46"/>
      <c r="F22" s="61" t="s">
        <v>70</v>
      </c>
      <c r="G22" s="62"/>
      <c r="H22" s="48">
        <f>SUM(H18:H18)</f>
        <v>0</v>
      </c>
    </row>
    <row r="23" spans="1:8" ht="16.8" thickBot="1" x14ac:dyDescent="0.4">
      <c r="A23" s="46"/>
      <c r="F23" s="63" t="s">
        <v>71</v>
      </c>
      <c r="G23" s="64"/>
      <c r="H23" s="49">
        <f>SUM(H19:H22)</f>
        <v>0</v>
      </c>
    </row>
    <row r="45" spans="1:20" s="3" customFormat="1" x14ac:dyDescent="0.35">
      <c r="A45" s="7"/>
      <c r="B45" s="7"/>
      <c r="C45" s="7"/>
      <c r="D45" s="7"/>
      <c r="E45" s="7"/>
      <c r="F45" s="7"/>
      <c r="G45" s="7"/>
      <c r="H45" s="29"/>
      <c r="I45"/>
      <c r="J45"/>
      <c r="K45"/>
      <c r="L45"/>
      <c r="M45"/>
      <c r="N45"/>
      <c r="O45"/>
      <c r="P45"/>
      <c r="Q45"/>
      <c r="R45"/>
      <c r="S45"/>
      <c r="T45"/>
    </row>
  </sheetData>
  <sheetProtection sheet="1" objects="1" scenarios="1" selectLockedCells="1"/>
  <mergeCells count="5">
    <mergeCell ref="F22:G22"/>
    <mergeCell ref="F23:G23"/>
    <mergeCell ref="F19:G19"/>
    <mergeCell ref="F20:G20"/>
    <mergeCell ref="F21:G21"/>
  </mergeCells>
  <pageMargins left="0.25" right="0.25" top="0.75" bottom="0.75" header="0.3" footer="0.3"/>
  <pageSetup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8A8A-D420-4505-BA3C-7CED8A840336}">
  <sheetPr>
    <pageSetUpPr fitToPage="1"/>
  </sheetPr>
  <dimension ref="A1:Q45"/>
  <sheetViews>
    <sheetView zoomScaleNormal="100" workbookViewId="0">
      <selection activeCell="H6" sqref="H6"/>
    </sheetView>
  </sheetViews>
  <sheetFormatPr defaultRowHeight="16.2" x14ac:dyDescent="0.35"/>
  <cols>
    <col min="1" max="1" width="16.75" style="7" customWidth="1"/>
    <col min="2" max="7" width="8.9140625" style="7"/>
    <col min="8" max="8" width="12.75" style="29" bestFit="1" customWidth="1"/>
  </cols>
  <sheetData>
    <row r="1" spans="1:8" ht="16.8" thickBot="1" x14ac:dyDescent="0.4">
      <c r="A1" s="7" t="s">
        <v>72</v>
      </c>
    </row>
    <row r="2" spans="1:8" ht="16.8" thickBot="1" x14ac:dyDescent="0.4">
      <c r="A2" s="54" t="s">
        <v>73</v>
      </c>
      <c r="B2" s="31"/>
      <c r="C2" s="31"/>
      <c r="D2" s="31"/>
      <c r="E2" s="31"/>
      <c r="F2" s="31"/>
      <c r="G2" s="31"/>
      <c r="H2" s="55"/>
    </row>
    <row r="3" spans="1:8" x14ac:dyDescent="0.35">
      <c r="A3" s="32"/>
      <c r="B3" s="8"/>
      <c r="C3" s="8"/>
      <c r="D3" s="8"/>
      <c r="E3" s="8"/>
      <c r="F3" s="8"/>
      <c r="G3" s="33"/>
      <c r="H3" s="34" t="s">
        <v>48</v>
      </c>
    </row>
    <row r="4" spans="1:8" x14ac:dyDescent="0.35">
      <c r="A4" s="35" t="s">
        <v>49</v>
      </c>
      <c r="B4" s="8" t="s">
        <v>50</v>
      </c>
      <c r="C4" s="8" t="s">
        <v>51</v>
      </c>
      <c r="D4" s="8" t="s">
        <v>52</v>
      </c>
      <c r="E4" s="8" t="s">
        <v>53</v>
      </c>
      <c r="F4" s="8" t="s">
        <v>54</v>
      </c>
      <c r="G4" s="33" t="s">
        <v>55</v>
      </c>
      <c r="H4" s="36"/>
    </row>
    <row r="5" spans="1:8" x14ac:dyDescent="0.35">
      <c r="A5" s="37" t="s">
        <v>56</v>
      </c>
      <c r="B5" s="38"/>
      <c r="C5" s="38"/>
      <c r="D5" s="38"/>
      <c r="E5" s="38"/>
      <c r="F5" s="38"/>
      <c r="G5" s="39"/>
      <c r="H5" s="40"/>
    </row>
    <row r="6" spans="1:8" x14ac:dyDescent="0.35">
      <c r="A6" s="51" t="s">
        <v>57</v>
      </c>
      <c r="B6" s="52">
        <v>18</v>
      </c>
      <c r="C6" s="52">
        <v>21</v>
      </c>
      <c r="D6" s="52">
        <v>24</v>
      </c>
      <c r="E6" s="52">
        <v>27</v>
      </c>
      <c r="F6" s="52">
        <v>31</v>
      </c>
      <c r="G6" s="53">
        <v>34</v>
      </c>
      <c r="H6" s="50"/>
    </row>
    <row r="7" spans="1:8" x14ac:dyDescent="0.35">
      <c r="A7" s="51" t="s">
        <v>58</v>
      </c>
      <c r="B7" s="52">
        <v>2</v>
      </c>
      <c r="C7" s="52">
        <v>2</v>
      </c>
      <c r="D7" s="52">
        <v>4</v>
      </c>
      <c r="E7" s="52">
        <v>5</v>
      </c>
      <c r="F7" s="52">
        <v>6</v>
      </c>
      <c r="G7" s="53">
        <v>7</v>
      </c>
      <c r="H7" s="50"/>
    </row>
    <row r="8" spans="1:8" x14ac:dyDescent="0.35">
      <c r="A8" s="51" t="s">
        <v>59</v>
      </c>
      <c r="B8" s="52">
        <v>5</v>
      </c>
      <c r="C8" s="52">
        <v>6</v>
      </c>
      <c r="D8" s="52">
        <v>9</v>
      </c>
      <c r="E8" s="52">
        <v>12</v>
      </c>
      <c r="F8" s="52">
        <v>14</v>
      </c>
      <c r="G8" s="53">
        <v>17</v>
      </c>
      <c r="H8" s="50"/>
    </row>
    <row r="9" spans="1:8" x14ac:dyDescent="0.35">
      <c r="A9" s="51" t="s">
        <v>60</v>
      </c>
      <c r="B9" s="52">
        <v>55</v>
      </c>
      <c r="C9" s="52">
        <v>55</v>
      </c>
      <c r="D9" s="52">
        <v>55</v>
      </c>
      <c r="E9" s="52">
        <v>55</v>
      </c>
      <c r="F9" s="52">
        <v>55</v>
      </c>
      <c r="G9" s="53">
        <v>55</v>
      </c>
      <c r="H9" s="50"/>
    </row>
    <row r="10" spans="1:8" x14ac:dyDescent="0.35">
      <c r="A10" s="37" t="s">
        <v>61</v>
      </c>
      <c r="B10" s="38"/>
      <c r="C10" s="38"/>
      <c r="D10" s="38"/>
      <c r="E10" s="38"/>
      <c r="F10" s="38"/>
      <c r="G10" s="39"/>
      <c r="H10" s="40"/>
    </row>
    <row r="11" spans="1:8" x14ac:dyDescent="0.35">
      <c r="A11" s="51" t="s">
        <v>57</v>
      </c>
      <c r="B11" s="52">
        <v>28</v>
      </c>
      <c r="C11" s="52">
        <v>33</v>
      </c>
      <c r="D11" s="52">
        <v>45</v>
      </c>
      <c r="E11" s="52">
        <v>56</v>
      </c>
      <c r="F11" s="52">
        <v>67</v>
      </c>
      <c r="G11" s="53">
        <v>79</v>
      </c>
      <c r="H11" s="50"/>
    </row>
    <row r="12" spans="1:8" x14ac:dyDescent="0.35">
      <c r="A12" s="51" t="s">
        <v>58</v>
      </c>
      <c r="B12" s="58">
        <v>7</v>
      </c>
      <c r="C12" s="58">
        <v>9</v>
      </c>
      <c r="D12" s="58">
        <v>13</v>
      </c>
      <c r="E12" s="58">
        <v>16</v>
      </c>
      <c r="F12" s="58">
        <v>20</v>
      </c>
      <c r="G12" s="59">
        <v>24</v>
      </c>
      <c r="H12" s="50"/>
    </row>
    <row r="13" spans="1:8" x14ac:dyDescent="0.35">
      <c r="A13" s="51" t="s">
        <v>59</v>
      </c>
      <c r="B13" s="52">
        <v>19</v>
      </c>
      <c r="C13" s="52">
        <v>22</v>
      </c>
      <c r="D13" s="52">
        <v>28</v>
      </c>
      <c r="E13" s="52">
        <v>34</v>
      </c>
      <c r="F13" s="52">
        <v>40</v>
      </c>
      <c r="G13" s="53">
        <v>46</v>
      </c>
      <c r="H13" s="50"/>
    </row>
    <row r="14" spans="1:8" x14ac:dyDescent="0.35">
      <c r="A14" s="51" t="s">
        <v>62</v>
      </c>
      <c r="B14" s="52">
        <v>28</v>
      </c>
      <c r="C14" s="52">
        <v>33</v>
      </c>
      <c r="D14" s="52">
        <v>45</v>
      </c>
      <c r="E14" s="52">
        <v>58</v>
      </c>
      <c r="F14" s="52">
        <v>71</v>
      </c>
      <c r="G14" s="53">
        <v>83</v>
      </c>
      <c r="H14" s="50"/>
    </row>
    <row r="15" spans="1:8" x14ac:dyDescent="0.35">
      <c r="A15" s="51" t="s">
        <v>63</v>
      </c>
      <c r="B15" s="52">
        <v>17</v>
      </c>
      <c r="C15" s="52">
        <v>17</v>
      </c>
      <c r="D15" s="52">
        <v>17</v>
      </c>
      <c r="E15" s="52">
        <v>17</v>
      </c>
      <c r="F15" s="52">
        <v>17</v>
      </c>
      <c r="G15" s="53">
        <v>17</v>
      </c>
      <c r="H15" s="50"/>
    </row>
    <row r="16" spans="1:8" x14ac:dyDescent="0.35">
      <c r="A16" s="37" t="s">
        <v>64</v>
      </c>
      <c r="B16" s="38">
        <v>72</v>
      </c>
      <c r="C16" s="38">
        <v>74</v>
      </c>
      <c r="D16" s="38">
        <v>94</v>
      </c>
      <c r="E16" s="38">
        <v>114</v>
      </c>
      <c r="F16" s="38">
        <v>133</v>
      </c>
      <c r="G16" s="39">
        <v>153</v>
      </c>
      <c r="H16" s="41"/>
    </row>
    <row r="17" spans="1:8" x14ac:dyDescent="0.35">
      <c r="A17" s="56" t="s">
        <v>65</v>
      </c>
      <c r="B17" s="38">
        <v>83</v>
      </c>
      <c r="C17" s="38">
        <v>85</v>
      </c>
      <c r="D17" s="38">
        <v>111</v>
      </c>
      <c r="E17" s="38">
        <v>136</v>
      </c>
      <c r="F17" s="38">
        <v>162</v>
      </c>
      <c r="G17" s="39">
        <v>187</v>
      </c>
      <c r="H17" s="41"/>
    </row>
    <row r="18" spans="1:8" ht="16.8" thickBot="1" x14ac:dyDescent="0.4">
      <c r="A18" s="42" t="s">
        <v>66</v>
      </c>
      <c r="B18" s="43" t="s">
        <v>33</v>
      </c>
      <c r="C18" s="43" t="s">
        <v>33</v>
      </c>
      <c r="D18" s="43" t="s">
        <v>33</v>
      </c>
      <c r="E18" s="43" t="s">
        <v>33</v>
      </c>
      <c r="F18" s="43" t="s">
        <v>33</v>
      </c>
      <c r="G18" s="44" t="s">
        <v>33</v>
      </c>
      <c r="H18" s="45"/>
    </row>
    <row r="19" spans="1:8" x14ac:dyDescent="0.35">
      <c r="A19" s="46"/>
      <c r="B19" s="46"/>
      <c r="C19" s="46"/>
      <c r="D19" s="46"/>
      <c r="E19" s="46"/>
      <c r="F19" s="65" t="s">
        <v>67</v>
      </c>
      <c r="G19" s="66"/>
      <c r="H19" s="47">
        <f>SUM(H6:H9)</f>
        <v>0</v>
      </c>
    </row>
    <row r="20" spans="1:8" x14ac:dyDescent="0.35">
      <c r="A20" s="46"/>
      <c r="B20" s="46"/>
      <c r="C20" s="46"/>
      <c r="D20" s="46"/>
      <c r="E20" s="46"/>
      <c r="F20" s="61" t="s">
        <v>68</v>
      </c>
      <c r="G20" s="62"/>
      <c r="H20" s="48">
        <f>SUM(H11:H15)</f>
        <v>0</v>
      </c>
    </row>
    <row r="21" spans="1:8" x14ac:dyDescent="0.35">
      <c r="A21" s="46"/>
      <c r="B21" s="46"/>
      <c r="C21" s="46"/>
      <c r="D21" s="46"/>
      <c r="E21" s="46"/>
      <c r="F21" s="61" t="s">
        <v>69</v>
      </c>
      <c r="G21" s="62"/>
      <c r="H21" s="48">
        <f>SUM(H16:H17)</f>
        <v>0</v>
      </c>
    </row>
    <row r="22" spans="1:8" x14ac:dyDescent="0.35">
      <c r="A22" s="46"/>
      <c r="B22" s="46"/>
      <c r="C22" s="46"/>
      <c r="D22" s="46"/>
      <c r="E22" s="46"/>
      <c r="F22" s="61" t="s">
        <v>70</v>
      </c>
      <c r="G22" s="62"/>
      <c r="H22" s="48">
        <f>SUM(H18:H18)</f>
        <v>0</v>
      </c>
    </row>
    <row r="23" spans="1:8" ht="16.8" thickBot="1" x14ac:dyDescent="0.4">
      <c r="A23" s="46"/>
      <c r="F23" s="63" t="s">
        <v>71</v>
      </c>
      <c r="G23" s="64"/>
      <c r="H23" s="49">
        <f>SUM(H17:H22)</f>
        <v>0</v>
      </c>
    </row>
    <row r="45" spans="1:17" s="3" customFormat="1" x14ac:dyDescent="0.35">
      <c r="A45" s="7"/>
      <c r="B45" s="7"/>
      <c r="C45" s="7"/>
      <c r="D45" s="7"/>
      <c r="E45" s="7"/>
      <c r="F45" s="7"/>
      <c r="G45" s="7"/>
      <c r="H45" s="29"/>
      <c r="I45"/>
      <c r="J45"/>
      <c r="K45"/>
      <c r="L45"/>
      <c r="M45"/>
      <c r="N45"/>
      <c r="O45"/>
      <c r="P45"/>
      <c r="Q45"/>
    </row>
  </sheetData>
  <sheetProtection sheet="1" objects="1" scenarios="1" selectLockedCells="1"/>
  <mergeCells count="5">
    <mergeCell ref="F22:G22"/>
    <mergeCell ref="F23:G23"/>
    <mergeCell ref="F19:G19"/>
    <mergeCell ref="F20:G20"/>
    <mergeCell ref="F21:G21"/>
  </mergeCells>
  <pageMargins left="0.25" right="0.25" top="0.75" bottom="0.75" header="0.3" footer="0.3"/>
  <pageSetup orientation="landscape"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4a53789-7f2f-4762-804c-f67842019393" xsi:nil="true"/>
    <lcf76f155ced4ddcb4097134ff3c332f xmlns="14eee841-948c-4c03-9c6c-1b5ef35f698b">
      <Terms xmlns="http://schemas.microsoft.com/office/infopath/2007/PartnerControls"/>
    </lcf76f155ced4ddcb4097134ff3c332f>
    <DateModifiedfromSDrive xmlns="14eee841-948c-4c03-9c6c-1b5ef35f698b" xsi:nil="true"/>
    <CSBWellnessPlaybook xmlns="14eee841-948c-4c03-9c6c-1b5ef35f698b" xsi:nil="true"/>
    <For_x0020_which_x0020_month_x0020_are_x0020_you_x0020_submitting_x0020_the_x0020_documentation_x003f_ xmlns="14eee841-948c-4c03-9c6c-1b5ef35f698b">
      <Url xsi:nil="true"/>
      <Description xsi:nil="true"/>
    </For_x0020_which_x0020_month_x0020_are_x0020_you_x0020_submitting_x0020_the_x0020_documentation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28B4D7E2C3734B916291A98C9031DB" ma:contentTypeVersion="17" ma:contentTypeDescription="Create a new document." ma:contentTypeScope="" ma:versionID="d4f93b3c9f3f0f8e614ce3d597694cce">
  <xsd:schema xmlns:xsd="http://www.w3.org/2001/XMLSchema" xmlns:xs="http://www.w3.org/2001/XMLSchema" xmlns:p="http://schemas.microsoft.com/office/2006/metadata/properties" xmlns:ns2="14eee841-948c-4c03-9c6c-1b5ef35f698b" xmlns:ns3="34a53789-7f2f-4762-804c-f67842019393" targetNamespace="http://schemas.microsoft.com/office/2006/metadata/properties" ma:root="true" ma:fieldsID="b50d90e4e9d3304a69e6df0048d06fbe" ns2:_="" ns3:_="">
    <xsd:import namespace="14eee841-948c-4c03-9c6c-1b5ef35f698b"/>
    <xsd:import namespace="34a53789-7f2f-4762-804c-f678420193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element ref="ns2:DateModifiedfromSDrive" minOccurs="0"/>
                <xsd:element ref="ns2:CSBWellnessPlaybook" minOccurs="0"/>
                <xsd:element ref="ns2:For_x0020_which_x0020_month_x0020_are_x0020_you_x0020_submitting_x0020_the_x0020_documentation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ee841-948c-4c03-9c6c-1b5ef35f69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1bb03ee-079f-4a0d-8451-fffc4556942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DateModifiedfromSDrive" ma:index="21" nillable="true" ma:displayName="Date Modified from S Drive" ma:format="DateTime" ma:internalName="DateModifiedfromSDrive">
      <xsd:simpleType>
        <xsd:restriction base="dms:DateTime"/>
      </xsd:simpleType>
    </xsd:element>
    <xsd:element name="CSBWellnessPlaybook" ma:index="22" nillable="true" ma:displayName="CSB Wellness Playbook" ma:description="Note: When viewing the CSB Wellness Playbook, make sure to download it to your computer to access all features" ma:format="Dropdown" ma:internalName="CSBWellnessPlaybook">
      <xsd:simpleType>
        <xsd:restriction base="dms:Text">
          <xsd:maxLength value="255"/>
        </xsd:restriction>
      </xsd:simpleType>
    </xsd:element>
    <xsd:element name="For_x0020_which_x0020_month_x0020_are_x0020_you_x0020_submitting_x0020_the_x0020_documentation_x003f_" ma:index="23" nillable="true" ma:displayName="For which month are you submitting the documentation?" ma:internalName="For_x0020_which_x0020_month_x0020_are_x0020_you_x0020_submitting_x0020_the_x0020_documentation_x003f_">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a53789-7f2f-4762-804c-f678420193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30049b6-0192-4a81-a232-c2e01e3a331c}" ma:internalName="TaxCatchAll" ma:showField="CatchAllData" ma:web="34a53789-7f2f-4762-804c-f678420193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3AE8F9-6A8E-444C-BE3F-74B7D2AB937C}">
  <ds:schemaRefs>
    <ds:schemaRef ds:uri="http://schemas.microsoft.com/sharepoint/v3/contenttype/forms"/>
  </ds:schemaRefs>
</ds:datastoreItem>
</file>

<file path=customXml/itemProps2.xml><?xml version="1.0" encoding="utf-8"?>
<ds:datastoreItem xmlns:ds="http://schemas.openxmlformats.org/officeDocument/2006/customXml" ds:itemID="{432A58BB-499E-4BE5-BA62-FF647684FCA1}">
  <ds:schemaRefs>
    <ds:schemaRef ds:uri="http://schemas.microsoft.com/office/2006/metadata/properties"/>
    <ds:schemaRef ds:uri="http://schemas.microsoft.com/office/infopath/2007/PartnerControls"/>
    <ds:schemaRef ds:uri="34a53789-7f2f-4762-804c-f67842019393"/>
    <ds:schemaRef ds:uri="14eee841-948c-4c03-9c6c-1b5ef35f698b"/>
  </ds:schemaRefs>
</ds:datastoreItem>
</file>

<file path=customXml/itemProps3.xml><?xml version="1.0" encoding="utf-8"?>
<ds:datastoreItem xmlns:ds="http://schemas.openxmlformats.org/officeDocument/2006/customXml" ds:itemID="{0F2D1BEF-F162-4703-B95C-8B21BD9DD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ee841-948c-4c03-9c6c-1b5ef35f698b"/>
    <ds:schemaRef ds:uri="34a53789-7f2f-4762-804c-f678420193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Calculator</vt:lpstr>
      <vt:lpstr>Utility Allowance-Single-Family</vt:lpstr>
      <vt:lpstr>Utility Allowance-Multi-Family</vt:lpstr>
      <vt:lpstr>Calculator!Print_Area</vt:lpstr>
      <vt:lpstr>'Utility Allowance-Multi-Family'!Print_Area</vt:lpstr>
      <vt:lpstr>'Utility Allowance-Single-Family'!Print_Area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Heather Notter</dc:creator>
  <cp:keywords/>
  <dc:description/>
  <cp:lastModifiedBy>Emily Juengel</cp:lastModifiedBy>
  <cp:revision/>
  <dcterms:created xsi:type="dcterms:W3CDTF">2018-01-30T17:34:15Z</dcterms:created>
  <dcterms:modified xsi:type="dcterms:W3CDTF">2026-09-11T15:17:17Z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0x0101004328B4D7E2C3734B916291A98C9031DB</vt:lpwstr>
  </property>
  <property fmtid="{D5CDD505-2E9C-101B-9397-08002B2CF9AE}" pid="3" name="MediaServiceImageTags">
    <vt:lpwstr/>
  </property>
</Properties>
</file>