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CSB-FS-02\Usershares\users$\tmercer\Desktop\Monitoring standards\"/>
    </mc:Choice>
  </mc:AlternateContent>
  <xr:revisionPtr revIDLastSave="2" documentId="13_ncr:1_{D7F4AE10-7E48-4A56-B626-51F9C52CFFF4}" xr6:coauthVersionLast="47" xr6:coauthVersionMax="47" xr10:uidLastSave="{E0277E1E-C85F-42CC-A026-426105BD2883}"/>
  <bookViews>
    <workbookView xWindow="0" yWindow="0" windowWidth="21570" windowHeight="7890" xr2:uid="{00000000-000D-0000-FFFF-FFFF00000000}"/>
  </bookViews>
  <sheets>
    <sheet name="Org Tool" sheetId="1" r:id="rId1"/>
    <sheet name="Overall Score" sheetId="5" r:id="rId2"/>
    <sheet name="Do Not Delete" sheetId="4" r:id="rId3"/>
  </sheets>
  <definedNames>
    <definedName name="_xlnm._FilterDatabase" localSheetId="2" hidden="1">'Do Not Delete'!$A$1:$B$4</definedName>
    <definedName name="Compliance_DDown">#REF!</definedName>
    <definedName name="ComplianceDD">ComplianceScore[Compliance]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4" i="1" l="1"/>
  <c r="B4" i="5" l="1"/>
  <c r="B3" i="5"/>
  <c r="B2" i="5"/>
  <c r="E75" i="1" l="1"/>
  <c r="E74" i="1"/>
  <c r="E73" i="1"/>
  <c r="E72" i="1"/>
  <c r="E71" i="1"/>
  <c r="E70" i="1"/>
  <c r="E69" i="1"/>
  <c r="E68" i="1"/>
  <c r="E67" i="1"/>
  <c r="E66" i="1"/>
  <c r="E65" i="1"/>
  <c r="E63" i="1"/>
  <c r="E62" i="1"/>
  <c r="E61" i="1"/>
  <c r="E60" i="1"/>
  <c r="E59" i="1"/>
  <c r="E58" i="1"/>
  <c r="E57" i="1"/>
  <c r="E56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8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5" i="1"/>
  <c r="E17" i="1"/>
  <c r="E8" i="1"/>
  <c r="E9" i="1"/>
  <c r="E10" i="1"/>
  <c r="E11" i="1"/>
  <c r="E12" i="1"/>
  <c r="E13" i="1"/>
  <c r="E14" i="1"/>
  <c r="E15" i="1"/>
  <c r="E7" i="1"/>
  <c r="E36" i="1" l="1"/>
  <c r="D7" i="5" s="1"/>
  <c r="E76" i="1"/>
  <c r="D8" i="5" s="1"/>
  <c r="D18" i="5" l="1"/>
</calcChain>
</file>

<file path=xl/sharedStrings.xml><?xml version="1.0" encoding="utf-8"?>
<sst xmlns="http://schemas.openxmlformats.org/spreadsheetml/2006/main" count="179" uniqueCount="96">
  <si>
    <t>PR&amp;C Review Organization - Structure and Finance</t>
  </si>
  <si>
    <t>Agency Name</t>
  </si>
  <si>
    <t>Monitoring Date</t>
  </si>
  <si>
    <t>Monitoring Type</t>
  </si>
  <si>
    <t>Organizational Structure, Management, and Personnel</t>
  </si>
  <si>
    <t xml:space="preserve">Standard </t>
  </si>
  <si>
    <t>Checklist Item</t>
  </si>
  <si>
    <t>Tier</t>
  </si>
  <si>
    <t>Determination</t>
  </si>
  <si>
    <t>Score</t>
  </si>
  <si>
    <t>Notes</t>
  </si>
  <si>
    <r>
      <rPr>
        <b/>
        <sz val="11"/>
        <color theme="1"/>
        <rFont val="Calibri"/>
        <family val="2"/>
        <scheme val="minor"/>
      </rPr>
      <t xml:space="preserve">A1 </t>
    </r>
    <r>
      <rPr>
        <sz val="11"/>
        <color theme="1"/>
        <rFont val="Calibri"/>
        <family val="2"/>
        <scheme val="minor"/>
      </rPr>
      <t>Governing board includes homeless/formerly homeless individual</t>
    </r>
  </si>
  <si>
    <t>N/A</t>
  </si>
  <si>
    <r>
      <rPr>
        <b/>
        <sz val="11"/>
        <color theme="1"/>
        <rFont val="Calibri"/>
        <family val="2"/>
        <scheme val="minor"/>
      </rPr>
      <t xml:space="preserve">A2 </t>
    </r>
    <r>
      <rPr>
        <sz val="11"/>
        <color theme="1"/>
        <rFont val="Calibri"/>
        <family val="2"/>
        <scheme val="minor"/>
      </rPr>
      <t>Conflict of interest &amp; nepotism policy</t>
    </r>
  </si>
  <si>
    <r>
      <rPr>
        <b/>
        <sz val="11"/>
        <color theme="1"/>
        <rFont val="Calibri"/>
        <family val="2"/>
        <scheme val="minor"/>
      </rPr>
      <t xml:space="preserve">A3 </t>
    </r>
    <r>
      <rPr>
        <sz val="11"/>
        <color theme="1"/>
        <rFont val="Calibri"/>
        <family val="2"/>
        <scheme val="minor"/>
      </rPr>
      <t>Prohibition of mandatory religious participation</t>
    </r>
  </si>
  <si>
    <r>
      <rPr>
        <b/>
        <sz val="11"/>
        <color theme="1"/>
        <rFont val="Calibri"/>
        <family val="2"/>
        <scheme val="minor"/>
      </rPr>
      <t xml:space="preserve">A4 </t>
    </r>
    <r>
      <rPr>
        <sz val="11"/>
        <color theme="1"/>
        <rFont val="Calibri"/>
        <family val="2"/>
        <scheme val="minor"/>
      </rPr>
      <t>Nondiscrimination policies</t>
    </r>
  </si>
  <si>
    <r>
      <rPr>
        <b/>
        <sz val="11"/>
        <color theme="1"/>
        <rFont val="Calibri"/>
        <family val="2"/>
        <scheme val="minor"/>
      </rPr>
      <t xml:space="preserve">A5 </t>
    </r>
    <r>
      <rPr>
        <sz val="11"/>
        <color theme="1"/>
        <rFont val="Calibri"/>
        <family val="2"/>
        <scheme val="minor"/>
      </rPr>
      <t>Drug-Free Workplace Policy</t>
    </r>
  </si>
  <si>
    <r>
      <rPr>
        <b/>
        <sz val="11"/>
        <color theme="1"/>
        <rFont val="Calibri"/>
        <family val="2"/>
        <scheme val="minor"/>
      </rPr>
      <t xml:space="preserve">A6 </t>
    </r>
    <r>
      <rPr>
        <sz val="11"/>
        <color theme="1"/>
        <rFont val="Calibri"/>
        <family val="2"/>
        <scheme val="minor"/>
      </rPr>
      <t>Firearms and weapons policy</t>
    </r>
  </si>
  <si>
    <r>
      <rPr>
        <b/>
        <sz val="11"/>
        <color theme="1"/>
        <rFont val="Calibri"/>
        <family val="2"/>
        <scheme val="minor"/>
      </rPr>
      <t xml:space="preserve">A7 </t>
    </r>
    <r>
      <rPr>
        <sz val="11"/>
        <color theme="1"/>
        <rFont val="Calibri"/>
        <family val="2"/>
        <scheme val="minor"/>
      </rPr>
      <t>Disaster recovery and crisis communication plan</t>
    </r>
  </si>
  <si>
    <r>
      <rPr>
        <b/>
        <sz val="11"/>
        <color theme="1"/>
        <rFont val="Calibri"/>
        <family val="2"/>
        <scheme val="minor"/>
      </rPr>
      <t xml:space="preserve">A8 </t>
    </r>
    <r>
      <rPr>
        <sz val="11"/>
        <color theme="1"/>
        <rFont val="Calibri"/>
        <family val="2"/>
        <scheme val="minor"/>
      </rPr>
      <t>501(c)(3) or 501(c)(4) documentation</t>
    </r>
  </si>
  <si>
    <r>
      <rPr>
        <b/>
        <sz val="11"/>
        <color theme="1"/>
        <rFont val="Calibri"/>
        <family val="2"/>
        <scheme val="minor"/>
      </rPr>
      <t xml:space="preserve">A9 </t>
    </r>
    <r>
      <rPr>
        <sz val="11"/>
        <color theme="1"/>
        <rFont val="Calibri"/>
        <family val="2"/>
        <scheme val="minor"/>
      </rPr>
      <t>Sexual harassment policy</t>
    </r>
  </si>
  <si>
    <r>
      <rPr>
        <b/>
        <sz val="11"/>
        <color theme="1"/>
        <rFont val="Calibri"/>
        <family val="2"/>
        <scheme val="minor"/>
      </rPr>
      <t xml:space="preserve">A10 </t>
    </r>
    <r>
      <rPr>
        <sz val="11"/>
        <color theme="1"/>
        <rFont val="Calibri"/>
        <family val="2"/>
        <scheme val="minor"/>
      </rPr>
      <t>Required staff training</t>
    </r>
  </si>
  <si>
    <t>(1) Emergency evacuation procedures</t>
  </si>
  <si>
    <t>(2) Universal Precautions</t>
  </si>
  <si>
    <t>(3) CPR and First Aid</t>
  </si>
  <si>
    <t>(4) Non-violent crisis intervention</t>
  </si>
  <si>
    <t>(5) Ethical client practices</t>
  </si>
  <si>
    <t>(6) Cultural competency and diversity, including training specific to any target population(s) served</t>
  </si>
  <si>
    <t>(7) Recognition and reporting of child and elder abuse</t>
  </si>
  <si>
    <t>(8) Agency operating procedures</t>
  </si>
  <si>
    <t>(9) Relevant community resources and social service programs (CSB provides)</t>
  </si>
  <si>
    <t>(10) Customer service techniques</t>
  </si>
  <si>
    <r>
      <t>(11) Evidence-based practices relevant to</t>
    </r>
    <r>
      <rPr>
        <b/>
        <sz val="11"/>
        <color theme="1"/>
        <rFont val="Calibri"/>
        <family val="2"/>
        <scheme val="minor"/>
      </rPr>
      <t xml:space="preserve"> project type</t>
    </r>
    <r>
      <rPr>
        <sz val="11"/>
        <color theme="1"/>
        <rFont val="Calibri"/>
        <family val="2"/>
        <scheme val="minor"/>
      </rPr>
      <t xml:space="preserve"> (optional and as needed)</t>
    </r>
  </si>
  <si>
    <r>
      <t>(12) Evidence-based practices relevant to</t>
    </r>
    <r>
      <rPr>
        <b/>
        <sz val="11"/>
        <color theme="1"/>
        <rFont val="Calibri"/>
        <family val="2"/>
        <scheme val="minor"/>
      </rPr>
      <t xml:space="preserve"> population(s) served</t>
    </r>
    <r>
      <rPr>
        <sz val="11"/>
        <color theme="1"/>
        <rFont val="Calibri"/>
        <family val="2"/>
        <scheme val="minor"/>
      </rPr>
      <t xml:space="preserve"> by the project. (optional and as needed)</t>
    </r>
  </si>
  <si>
    <t>(13) Homeless Crisis Response System Overview (CSB will provide)</t>
  </si>
  <si>
    <t>(14) DV Trauma-Informed Care training (Mandatory within first six months for Homeless Hotline staff and DV RRH staff)</t>
  </si>
  <si>
    <t>(15) Trauma-Informed Care (CSB provides)</t>
  </si>
  <si>
    <r>
      <rPr>
        <b/>
        <sz val="11"/>
        <color theme="1"/>
        <rFont val="Calibri"/>
        <family val="2"/>
        <scheme val="minor"/>
      </rPr>
      <t xml:space="preserve">A11 </t>
    </r>
    <r>
      <rPr>
        <sz val="11"/>
        <color theme="1"/>
        <rFont val="Calibri"/>
        <family val="2"/>
        <scheme val="minor"/>
      </rPr>
      <t>The agency has an organizational chart and written personnel policies.</t>
    </r>
  </si>
  <si>
    <r>
      <rPr>
        <b/>
        <sz val="11"/>
        <color theme="1"/>
        <rFont val="Calibri"/>
        <family val="2"/>
        <scheme val="minor"/>
      </rPr>
      <t xml:space="preserve">A12 </t>
    </r>
    <r>
      <rPr>
        <sz val="11"/>
        <color theme="1"/>
        <rFont val="Calibri"/>
        <family val="2"/>
        <scheme val="minor"/>
      </rPr>
      <t>Staff attends applicable system and partner meetings, trainings, and capacity building activities.</t>
    </r>
  </si>
  <si>
    <r>
      <rPr>
        <b/>
        <sz val="11"/>
        <color theme="1"/>
        <rFont val="Calibri"/>
        <family val="2"/>
        <scheme val="minor"/>
      </rPr>
      <t xml:space="preserve">A13 </t>
    </r>
    <r>
      <rPr>
        <sz val="11"/>
        <color theme="1"/>
        <rFont val="Calibri"/>
        <family val="2"/>
        <scheme val="minor"/>
      </rPr>
      <t>All staff and volunteers are identifiable to clients and visitors.</t>
    </r>
  </si>
  <si>
    <r>
      <rPr>
        <b/>
        <sz val="11"/>
        <color theme="1"/>
        <rFont val="Calibri"/>
        <family val="2"/>
        <scheme val="minor"/>
      </rPr>
      <t xml:space="preserve">A14 </t>
    </r>
    <r>
      <rPr>
        <sz val="11"/>
        <color theme="1"/>
        <rFont val="Calibri"/>
        <family val="2"/>
        <scheme val="minor"/>
      </rPr>
      <t>Written Procedures ensuring client record security, privacy, and confidentiality</t>
    </r>
  </si>
  <si>
    <t>Organizational Score</t>
  </si>
  <si>
    <t>Fiscal Administration</t>
  </si>
  <si>
    <r>
      <rPr>
        <b/>
        <sz val="11"/>
        <color theme="1"/>
        <rFont val="Calibri"/>
        <family val="2"/>
        <scheme val="minor"/>
      </rPr>
      <t xml:space="preserve">D1 </t>
    </r>
    <r>
      <rPr>
        <sz val="11"/>
        <color theme="1"/>
        <rFont val="Calibri"/>
        <family val="2"/>
        <scheme val="minor"/>
      </rPr>
      <t>Financial management system that is accurate, clear, and current</t>
    </r>
  </si>
  <si>
    <r>
      <rPr>
        <b/>
        <sz val="11"/>
        <color theme="1"/>
        <rFont val="Calibri"/>
        <family val="2"/>
        <scheme val="minor"/>
      </rPr>
      <t xml:space="preserve">D2 </t>
    </r>
    <r>
      <rPr>
        <sz val="11"/>
        <color theme="1"/>
        <rFont val="Calibri"/>
        <family val="2"/>
        <scheme val="minor"/>
      </rPr>
      <t>Grant expense documentation &amp; match tracking</t>
    </r>
  </si>
  <si>
    <t>(1) Payments are processed within a reasonable period</t>
  </si>
  <si>
    <t>(2) Invoices are submitted within 30 of month's end</t>
  </si>
  <si>
    <t>(3) Costs are invoiced on a reimbursement basis unless an advance payment agreement is in place</t>
  </si>
  <si>
    <t xml:space="preserve">(4) The agency has a procedure for ensuring there is no duplication of client services. </t>
  </si>
  <si>
    <t>(5) Funds received are appropriately restricted and/or allocated to specific programs.</t>
  </si>
  <si>
    <t xml:space="preserve">(6) Expenditures are reviewed and approved in compliance with Generally Accepted Accounting Principles and/or funding requirements. </t>
  </si>
  <si>
    <t>(7) Equipment purchased of $5,000 or more received prior authorization</t>
  </si>
  <si>
    <t>(8) Federal cash is only drawn on an “as needed” basis and is not held more than 3 working days.</t>
  </si>
  <si>
    <t xml:space="preserve">(9) The agency periodically reviews vendors to ensure they are not debarred or suspended from participation related to federal awards. </t>
  </si>
  <si>
    <t xml:space="preserve">(10) Additional invoice documentation requested by the funder is provided in a timely manner. </t>
  </si>
  <si>
    <r>
      <rPr>
        <b/>
        <sz val="11"/>
        <color theme="1"/>
        <rFont val="Calibri"/>
        <family val="2"/>
        <scheme val="minor"/>
      </rPr>
      <t xml:space="preserve">D3 </t>
    </r>
    <r>
      <rPr>
        <sz val="11"/>
        <color theme="1"/>
        <rFont val="Calibri"/>
        <family val="2"/>
        <scheme val="minor"/>
      </rPr>
      <t xml:space="preserve">Indirect cost allocation plan that details the allocation methodology and what expenses are included. </t>
    </r>
  </si>
  <si>
    <r>
      <rPr>
        <b/>
        <sz val="11"/>
        <color theme="1"/>
        <rFont val="Calibri"/>
        <family val="2"/>
        <scheme val="minor"/>
      </rPr>
      <t xml:space="preserve">D4 </t>
    </r>
    <r>
      <rPr>
        <sz val="11"/>
        <color theme="1"/>
        <rFont val="Calibri"/>
        <family val="2"/>
        <scheme val="minor"/>
      </rPr>
      <t xml:space="preserve">There is separate accountability of staff time between administrative and programmatic activities. </t>
    </r>
  </si>
  <si>
    <r>
      <rPr>
        <b/>
        <sz val="11"/>
        <color theme="1"/>
        <rFont val="Calibri"/>
        <family val="2"/>
        <scheme val="minor"/>
      </rPr>
      <t xml:space="preserve">D5 </t>
    </r>
    <r>
      <rPr>
        <sz val="11"/>
        <color theme="1"/>
        <rFont val="Calibri"/>
        <family val="2"/>
        <scheme val="minor"/>
      </rPr>
      <t>The agency met budget and funding requirements for match.</t>
    </r>
  </si>
  <si>
    <r>
      <rPr>
        <b/>
        <sz val="11"/>
        <color theme="1"/>
        <rFont val="Calibri"/>
        <family val="2"/>
        <scheme val="minor"/>
      </rPr>
      <t xml:space="preserve">D6 </t>
    </r>
    <r>
      <rPr>
        <sz val="11"/>
        <color theme="1"/>
        <rFont val="Calibri"/>
        <family val="2"/>
        <scheme val="minor"/>
      </rPr>
      <t xml:space="preserve">Agency documents outreach to minority and women's businesses. Agencies ensure the Buy America Preference requirements for CoC and ESG-funded procurement items are met. </t>
    </r>
  </si>
  <si>
    <r>
      <rPr>
        <b/>
        <sz val="11"/>
        <color theme="1"/>
        <rFont val="Calibri"/>
        <family val="2"/>
        <scheme val="minor"/>
      </rPr>
      <t xml:space="preserve">D7 </t>
    </r>
    <r>
      <rPr>
        <sz val="11"/>
        <color theme="1"/>
        <rFont val="Calibri"/>
        <family val="2"/>
        <scheme val="minor"/>
      </rPr>
      <t xml:space="preserve">Program income for the grant is expended prior to the disbursement of grant funds. </t>
    </r>
  </si>
  <si>
    <r>
      <rPr>
        <b/>
        <sz val="11"/>
        <color theme="1"/>
        <rFont val="Calibri"/>
        <family val="2"/>
        <scheme val="minor"/>
      </rPr>
      <t xml:space="preserve">D8 </t>
    </r>
    <r>
      <rPr>
        <sz val="11"/>
        <color theme="1"/>
        <rFont val="Calibri"/>
        <family val="2"/>
        <scheme val="minor"/>
      </rPr>
      <t xml:space="preserve">The governing board will procure an independent certified public accountant to audit the financial statements consistent with the following: </t>
    </r>
  </si>
  <si>
    <t>(1) The audit is performed in accordance with generally accepted government auditing standards;</t>
  </si>
  <si>
    <t xml:space="preserve">(2) A single audit is performed in accordance with 2 CFR 200, Subpart F if the agency’s aggregate federal expenditures exceed $750,000; </t>
  </si>
  <si>
    <t xml:space="preserve">(3) The audit is performed within 6 months after the close of the agency’s fiscal year; </t>
  </si>
  <si>
    <t xml:space="preserve">(4) The audit report, management letter, and IRS 990 are submitted to CSB within 30 days of being accepted by the agency’s Board. </t>
  </si>
  <si>
    <r>
      <rPr>
        <b/>
        <sz val="11"/>
        <color theme="1"/>
        <rFont val="Calibri"/>
        <family val="2"/>
        <scheme val="minor"/>
      </rPr>
      <t xml:space="preserve">D9 </t>
    </r>
    <r>
      <rPr>
        <sz val="11"/>
        <color theme="1"/>
        <rFont val="Calibri"/>
        <family val="2"/>
        <scheme val="minor"/>
      </rPr>
      <t>Equipment purshased with federal and non federal dollars are independantly inventoried every 2 years.</t>
    </r>
  </si>
  <si>
    <r>
      <rPr>
        <b/>
        <sz val="11"/>
        <color theme="1"/>
        <rFont val="Calibri"/>
        <family val="2"/>
        <scheme val="minor"/>
      </rPr>
      <t xml:space="preserve">D10 </t>
    </r>
    <r>
      <rPr>
        <sz val="11"/>
        <color theme="1"/>
        <rFont val="Calibri"/>
        <family val="2"/>
        <scheme val="minor"/>
      </rPr>
      <t>Finance and procurement policy manuals</t>
    </r>
  </si>
  <si>
    <r>
      <rPr>
        <b/>
        <sz val="11"/>
        <color theme="1"/>
        <rFont val="Calibri"/>
        <family val="2"/>
        <scheme val="minor"/>
      </rPr>
      <t xml:space="preserve">D11 </t>
    </r>
    <r>
      <rPr>
        <sz val="11"/>
        <color theme="1"/>
        <rFont val="Calibri"/>
        <family val="2"/>
        <scheme val="minor"/>
      </rPr>
      <t>CSB and its funding sources are recognized in all public media</t>
    </r>
  </si>
  <si>
    <r>
      <rPr>
        <b/>
        <sz val="11"/>
        <color theme="1"/>
        <rFont val="Calibri"/>
        <family val="2"/>
        <scheme val="minor"/>
      </rPr>
      <t xml:space="preserve">D12 </t>
    </r>
    <r>
      <rPr>
        <sz val="11"/>
        <color theme="1"/>
        <rFont val="Calibri"/>
        <family val="2"/>
        <scheme val="minor"/>
      </rPr>
      <t>Complete Agency Chart of Accounts</t>
    </r>
  </si>
  <si>
    <r>
      <rPr>
        <b/>
        <sz val="11"/>
        <color theme="1"/>
        <rFont val="Calibri"/>
        <family val="2"/>
        <scheme val="minor"/>
      </rPr>
      <t xml:space="preserve">D13 </t>
    </r>
    <r>
      <rPr>
        <sz val="11"/>
        <color theme="1"/>
        <rFont val="Calibri"/>
        <family val="2"/>
        <scheme val="minor"/>
      </rPr>
      <t xml:space="preserve">The agency has the following insurance provisions, notices, and certificates </t>
    </r>
  </si>
  <si>
    <t xml:space="preserve">(1) Worker’s Compensation Certificate;  </t>
  </si>
  <si>
    <t>(2) Employment Practices Liability (EPL);</t>
  </si>
  <si>
    <t xml:space="preserve">(3) Employer’s Liability; </t>
  </si>
  <si>
    <t>(4) Comprehensive General Liability (CGL);</t>
  </si>
  <si>
    <t>(5) Directors’ and Officers’ Liability (D&amp;O)</t>
  </si>
  <si>
    <t xml:space="preserve">(6) Fidelity and Crime Insura </t>
  </si>
  <si>
    <t xml:space="preserve">(7) Umbrella Insurance over all primary coveragence; </t>
  </si>
  <si>
    <t xml:space="preserve">(8) Property Insurance;  </t>
  </si>
  <si>
    <t xml:space="preserve">(9) Wage and Hour Notice. </t>
  </si>
  <si>
    <r>
      <rPr>
        <b/>
        <sz val="11"/>
        <color theme="1"/>
        <rFont val="Calibri"/>
        <family val="2"/>
        <scheme val="minor"/>
      </rPr>
      <t xml:space="preserve">D14 </t>
    </r>
    <r>
      <rPr>
        <sz val="11"/>
        <color theme="1"/>
        <rFont val="Calibri"/>
        <family val="2"/>
        <scheme val="minor"/>
      </rPr>
      <t>Program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Managers review financial reports, budgeted and actual costs, and supporting documentation in a timely manner. </t>
    </r>
  </si>
  <si>
    <r>
      <rPr>
        <b/>
        <sz val="11"/>
        <color theme="1"/>
        <rFont val="Calibri"/>
        <family val="2"/>
        <scheme val="minor"/>
      </rPr>
      <t xml:space="preserve">D15 </t>
    </r>
    <r>
      <rPr>
        <sz val="11"/>
        <color theme="1"/>
        <rFont val="Calibri"/>
        <family val="2"/>
        <scheme val="minor"/>
      </rPr>
      <t>Agency does not do business with those defined in 2 CFR 200.215 &amp; .216</t>
    </r>
  </si>
  <si>
    <t>Finance Score</t>
  </si>
  <si>
    <t>Program Monitored?</t>
  </si>
  <si>
    <t>Yes</t>
  </si>
  <si>
    <t>Street Outreach (SO)</t>
  </si>
  <si>
    <t>Emegency Shelter (ES)</t>
  </si>
  <si>
    <t>Homelesness Prevention (HP)</t>
  </si>
  <si>
    <t>Rapid Re-Housing (RRH)</t>
  </si>
  <si>
    <t>Transitional Housing</t>
  </si>
  <si>
    <t>Permanent Supportive Housing</t>
  </si>
  <si>
    <t>Direct Client Assistance (DCA)</t>
  </si>
  <si>
    <t>Coordinated Entry (CPoA, USHS)</t>
  </si>
  <si>
    <t>Data Review</t>
  </si>
  <si>
    <t>Overall Score</t>
  </si>
  <si>
    <t>Compliance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</si>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</sst>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3" fillId="3" borderId="1" xfId="0" applyFont="1" applyFill="1" applyBorder="1" applyAlignment="1">
      <alignment wrapText="1"/>
    </xf>
    <xf numFmtId="0" fontId="3" fillId="4" borderId="5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left" wrapText="1"/>
    </xf>
    <xf numFmtId="0" fontId="0" fillId="0" borderId="1" xfId="0" applyBorder="1"/>
    <xf numFmtId="0" fontId="2" fillId="2" borderId="2" xfId="0" applyFont="1" applyFill="1" applyBorder="1" applyAlignment="1">
      <alignment horizontal="left" wrapText="1"/>
    </xf>
    <xf numFmtId="0" fontId="0" fillId="0" borderId="5" xfId="0" applyBorder="1"/>
    <xf numFmtId="0" fontId="0" fillId="0" borderId="1" xfId="0" applyBorder="1" applyAlignment="1">
      <alignment wrapText="1"/>
    </xf>
    <xf numFmtId="0" fontId="0" fillId="0" borderId="6" xfId="0" applyBorder="1" applyAlignment="1">
      <alignment horizontal="left" wrapText="1"/>
    </xf>
    <xf numFmtId="0" fontId="0" fillId="0" borderId="6" xfId="0" applyBorder="1"/>
    <xf numFmtId="0" fontId="3" fillId="4" borderId="1" xfId="0" applyFont="1" applyFill="1" applyBorder="1" applyAlignment="1">
      <alignment wrapText="1"/>
    </xf>
    <xf numFmtId="0" fontId="1" fillId="0" borderId="7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0" fillId="0" borderId="13" xfId="0" applyBorder="1" applyAlignment="1">
      <alignment wrapText="1"/>
    </xf>
    <xf numFmtId="0" fontId="0" fillId="5" borderId="0" xfId="0" applyFill="1"/>
    <xf numFmtId="0" fontId="0" fillId="0" borderId="14" xfId="0" applyBorder="1" applyAlignment="1">
      <alignment wrapText="1"/>
    </xf>
    <xf numFmtId="0" fontId="0" fillId="0" borderId="15" xfId="0" applyBorder="1" applyAlignment="1">
      <alignment wrapText="1"/>
    </xf>
    <xf numFmtId="0" fontId="0" fillId="0" borderId="8" xfId="0" applyBorder="1"/>
    <xf numFmtId="0" fontId="0" fillId="0" borderId="12" xfId="0" applyBorder="1" applyAlignment="1">
      <alignment wrapText="1"/>
    </xf>
    <xf numFmtId="0" fontId="1" fillId="0" borderId="20" xfId="0" applyFont="1" applyBorder="1" applyAlignment="1">
      <alignment horizontal="center" vertical="top" wrapText="1"/>
    </xf>
    <xf numFmtId="0" fontId="0" fillId="0" borderId="4" xfId="0" applyBorder="1"/>
    <xf numFmtId="0" fontId="0" fillId="0" borderId="21" xfId="0" applyBorder="1"/>
    <xf numFmtId="9" fontId="1" fillId="0" borderId="16" xfId="0" applyNumberFormat="1" applyFont="1" applyBorder="1"/>
    <xf numFmtId="0" fontId="0" fillId="0" borderId="20" xfId="0" applyBorder="1"/>
    <xf numFmtId="0" fontId="0" fillId="0" borderId="23" xfId="0" applyBorder="1"/>
    <xf numFmtId="0" fontId="0" fillId="0" borderId="25" xfId="0" applyBorder="1"/>
    <xf numFmtId="49" fontId="4" fillId="0" borderId="1" xfId="0" applyNumberFormat="1" applyFont="1" applyBorder="1" applyAlignment="1">
      <alignment horizontal="center" wrapText="1"/>
    </xf>
    <xf numFmtId="0" fontId="2" fillId="2" borderId="26" xfId="0" applyFont="1" applyFill="1" applyBorder="1" applyAlignment="1">
      <alignment horizontal="left" wrapText="1"/>
    </xf>
    <xf numFmtId="0" fontId="2" fillId="2" borderId="27" xfId="0" applyFont="1" applyFill="1" applyBorder="1" applyAlignment="1">
      <alignment horizontal="left" wrapText="1"/>
    </xf>
    <xf numFmtId="0" fontId="3" fillId="3" borderId="12" xfId="0" applyFont="1" applyFill="1" applyBorder="1" applyAlignment="1">
      <alignment wrapText="1"/>
    </xf>
    <xf numFmtId="0" fontId="3" fillId="4" borderId="28" xfId="0" applyFont="1" applyFill="1" applyBorder="1" applyAlignment="1">
      <alignment wrapText="1"/>
    </xf>
    <xf numFmtId="14" fontId="4" fillId="0" borderId="23" xfId="0" applyNumberFormat="1" applyFont="1" applyBorder="1" applyAlignment="1">
      <alignment horizontal="center" wrapText="1"/>
    </xf>
    <xf numFmtId="0" fontId="3" fillId="4" borderId="12" xfId="0" applyFont="1" applyFill="1" applyBorder="1" applyAlignment="1">
      <alignment wrapText="1"/>
    </xf>
    <xf numFmtId="49" fontId="4" fillId="0" borderId="23" xfId="0" applyNumberFormat="1" applyFont="1" applyBorder="1" applyAlignment="1">
      <alignment horizontal="center" wrapText="1"/>
    </xf>
    <xf numFmtId="0" fontId="3" fillId="2" borderId="13" xfId="0" applyFont="1" applyFill="1" applyBorder="1" applyAlignment="1">
      <alignment wrapText="1"/>
    </xf>
    <xf numFmtId="49" fontId="4" fillId="2" borderId="29" xfId="0" applyNumberFormat="1" applyFont="1" applyFill="1" applyBorder="1" applyAlignment="1">
      <alignment horizontal="center" wrapText="1"/>
    </xf>
    <xf numFmtId="0" fontId="0" fillId="2" borderId="0" xfId="0" applyFill="1"/>
    <xf numFmtId="0" fontId="3" fillId="4" borderId="28" xfId="0" applyFont="1" applyFill="1" applyBorder="1" applyAlignment="1">
      <alignment horizontal="center" wrapText="1"/>
    </xf>
    <xf numFmtId="0" fontId="0" fillId="0" borderId="7" xfId="0" applyBorder="1"/>
    <xf numFmtId="0" fontId="0" fillId="0" borderId="12" xfId="0" applyBorder="1"/>
    <xf numFmtId="10" fontId="0" fillId="0" borderId="0" xfId="0" applyNumberFormat="1"/>
    <xf numFmtId="10" fontId="0" fillId="2" borderId="0" xfId="0" applyNumberFormat="1" applyFill="1"/>
    <xf numFmtId="10" fontId="3" fillId="4" borderId="32" xfId="0" applyNumberFormat="1" applyFont="1" applyFill="1" applyBorder="1" applyAlignment="1">
      <alignment horizontal="center" wrapText="1"/>
    </xf>
    <xf numFmtId="10" fontId="0" fillId="0" borderId="22" xfId="0" applyNumberFormat="1" applyBorder="1"/>
    <xf numFmtId="10" fontId="0" fillId="0" borderId="23" xfId="0" applyNumberFormat="1" applyBorder="1"/>
    <xf numFmtId="49" fontId="0" fillId="0" borderId="0" xfId="0" applyNumberFormat="1"/>
    <xf numFmtId="0" fontId="0" fillId="0" borderId="28" xfId="0" applyBorder="1"/>
    <xf numFmtId="10" fontId="0" fillId="0" borderId="34" xfId="0" applyNumberFormat="1" applyBorder="1"/>
    <xf numFmtId="0" fontId="0" fillId="0" borderId="35" xfId="0" applyBorder="1"/>
    <xf numFmtId="10" fontId="0" fillId="0" borderId="36" xfId="0" applyNumberFormat="1" applyBorder="1"/>
    <xf numFmtId="0" fontId="5" fillId="0" borderId="1" xfId="0" applyFont="1" applyBorder="1" applyAlignment="1">
      <alignment wrapText="1"/>
    </xf>
    <xf numFmtId="0" fontId="1" fillId="0" borderId="1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23" xfId="0" applyFont="1" applyBorder="1" applyAlignment="1">
      <alignment horizontal="left" vertical="top" wrapText="1"/>
    </xf>
    <xf numFmtId="0" fontId="1" fillId="0" borderId="24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0" fillId="0" borderId="12" xfId="0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1" fillId="0" borderId="18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left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3" fillId="0" borderId="0" xfId="0" applyFont="1" applyAlignment="1">
      <alignment horizontal="left" wrapText="1"/>
    </xf>
    <xf numFmtId="0" fontId="3" fillId="0" borderId="19" xfId="0" applyFont="1" applyBorder="1" applyAlignment="1">
      <alignment horizontal="left" wrapText="1"/>
    </xf>
    <xf numFmtId="0" fontId="3" fillId="0" borderId="10" xfId="0" applyFont="1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1" fillId="0" borderId="7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22" xfId="0" applyFont="1" applyBorder="1" applyAlignment="1">
      <alignment horizontal="left" vertical="top" wrapText="1"/>
    </xf>
    <xf numFmtId="0" fontId="3" fillId="4" borderId="30" xfId="0" applyFont="1" applyFill="1" applyBorder="1" applyAlignment="1">
      <alignment horizontal="center" wrapText="1"/>
    </xf>
    <xf numFmtId="0" fontId="3" fillId="4" borderId="31" xfId="0" applyFont="1" applyFill="1" applyBorder="1" applyAlignment="1">
      <alignment horizontal="center" wrapText="1"/>
    </xf>
    <xf numFmtId="0" fontId="3" fillId="0" borderId="13" xfId="0" applyFont="1" applyBorder="1" applyAlignment="1">
      <alignment horizontal="left" wrapText="1"/>
    </xf>
    <xf numFmtId="0" fontId="3" fillId="0" borderId="30" xfId="0" applyFont="1" applyBorder="1" applyAlignment="1">
      <alignment horizontal="left" wrapText="1"/>
    </xf>
    <xf numFmtId="0" fontId="3" fillId="0" borderId="33" xfId="0" applyFont="1" applyBorder="1" applyAlignment="1">
      <alignment horizontal="left" wrapText="1"/>
    </xf>
    <xf numFmtId="0" fontId="1" fillId="0" borderId="0" xfId="0" applyFont="1" applyAlignment="1">
      <alignment horizontal="left" vertical="top" wrapText="1"/>
    </xf>
    <xf numFmtId="0" fontId="3" fillId="0" borderId="30" xfId="0" applyFont="1" applyBorder="1" applyAlignment="1">
      <alignment horizontal="right" wrapText="1"/>
    </xf>
    <xf numFmtId="0" fontId="3" fillId="0" borderId="33" xfId="0" applyFont="1" applyBorder="1" applyAlignment="1">
      <alignment horizontal="right" wrapText="1"/>
    </xf>
  </cellXfs>
  <cellStyles count="1">
    <cellStyle name="Normal" xfId="0" builtinId="0"/>
  </cellStyles>
  <dxfs count="2">
    <dxf>
      <font>
        <color theme="1"/>
      </font>
      <fill>
        <patternFill>
          <bgColor theme="0" tint="-0.24994659260841701"/>
        </patternFill>
      </fill>
    </dxf>
    <dxf>
      <font>
        <color theme="6" tint="-0.499984740745262"/>
      </font>
      <fill>
        <patternFill>
          <bgColor theme="6" tint="0.3999450666829432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1B494DA-C895-407E-A3C5-A39B07AF5F03}" name="ComplianceScore" displayName="ComplianceScore" ref="A1:B4" totalsRowShown="0">
  <autoFilter ref="A1:B4" xr:uid="{84960E87-A6A2-4FAD-8BE6-9352260E7081}"/>
  <tableColumns count="2">
    <tableColumn id="1" xr3:uid="{1EC76FE7-8D73-4466-BFFE-99780C5BC585}" name="Compliance"/>
    <tableColumn id="2" xr3:uid="{9F8C19E6-B7DF-4019-AD9B-2DDBF570CD63}" name="Score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76"/>
  <sheetViews>
    <sheetView tabSelected="1" workbookViewId="0">
      <selection activeCell="D17" sqref="D17"/>
    </sheetView>
  </sheetViews>
  <sheetFormatPr defaultRowHeight="15"/>
  <cols>
    <col min="1" max="1" width="30.28515625" style="3" customWidth="1"/>
    <col min="2" max="2" width="43.5703125" style="3" customWidth="1"/>
    <col min="4" max="4" width="17" customWidth="1"/>
    <col min="5" max="5" width="11.140625" customWidth="1"/>
  </cols>
  <sheetData>
    <row r="1" spans="1:16" ht="23.25" customHeight="1">
      <c r="A1" s="6" t="s">
        <v>0</v>
      </c>
      <c r="B1" s="6"/>
    </row>
    <row r="2" spans="1:16" ht="18.75">
      <c r="A2" s="1" t="s">
        <v>1</v>
      </c>
      <c r="B2" s="28"/>
    </row>
    <row r="3" spans="1:16" ht="18.75">
      <c r="A3" s="2" t="s">
        <v>2</v>
      </c>
      <c r="B3" s="28"/>
    </row>
    <row r="4" spans="1:16" ht="18.75">
      <c r="A4" s="11" t="s">
        <v>3</v>
      </c>
      <c r="B4" s="28"/>
    </row>
    <row r="5" spans="1:16" ht="19.5" thickBot="1">
      <c r="A5" s="65" t="s">
        <v>4</v>
      </c>
      <c r="B5" s="65"/>
    </row>
    <row r="6" spans="1:16">
      <c r="A6" s="12" t="s">
        <v>5</v>
      </c>
      <c r="B6" s="13" t="s">
        <v>6</v>
      </c>
      <c r="C6" s="13" t="s">
        <v>7</v>
      </c>
      <c r="D6" s="14" t="s">
        <v>8</v>
      </c>
      <c r="E6" s="21" t="s">
        <v>9</v>
      </c>
      <c r="F6" s="70" t="s">
        <v>10</v>
      </c>
      <c r="G6" s="71"/>
      <c r="H6" s="71"/>
      <c r="I6" s="71"/>
      <c r="J6" s="71"/>
      <c r="K6" s="71"/>
      <c r="L6" s="71"/>
      <c r="M6" s="71"/>
      <c r="N6" s="71"/>
      <c r="O6" s="71"/>
      <c r="P6" s="72"/>
    </row>
    <row r="7" spans="1:16">
      <c r="A7" s="68" t="s">
        <v>11</v>
      </c>
      <c r="B7" s="69"/>
      <c r="C7" s="5">
        <v>1</v>
      </c>
      <c r="D7" s="5" t="s">
        <v>12</v>
      </c>
      <c r="E7" s="22" t="str">
        <f>VLOOKUP(D7,ComplianceScore[],2,0)</f>
        <v>N/A</v>
      </c>
      <c r="F7" s="53"/>
      <c r="G7" s="54"/>
      <c r="H7" s="54"/>
      <c r="I7" s="54"/>
      <c r="J7" s="54"/>
      <c r="K7" s="54"/>
      <c r="L7" s="54"/>
      <c r="M7" s="54"/>
      <c r="N7" s="54"/>
      <c r="O7" s="54"/>
      <c r="P7" s="55"/>
    </row>
    <row r="8" spans="1:16">
      <c r="A8" s="68" t="s">
        <v>13</v>
      </c>
      <c r="B8" s="69"/>
      <c r="C8" s="5">
        <v>1</v>
      </c>
      <c r="D8" s="5" t="s">
        <v>12</v>
      </c>
      <c r="E8" s="22" t="str">
        <f>VLOOKUP(D8,ComplianceScore[],2,0)</f>
        <v>N/A</v>
      </c>
      <c r="F8" s="53"/>
      <c r="G8" s="54"/>
      <c r="H8" s="54"/>
      <c r="I8" s="54"/>
      <c r="J8" s="54"/>
      <c r="K8" s="54"/>
      <c r="L8" s="54"/>
      <c r="M8" s="54"/>
      <c r="N8" s="54"/>
      <c r="O8" s="54"/>
      <c r="P8" s="55"/>
    </row>
    <row r="9" spans="1:16">
      <c r="A9" s="68" t="s">
        <v>14</v>
      </c>
      <c r="B9" s="69"/>
      <c r="C9" s="5">
        <v>2</v>
      </c>
      <c r="D9" s="5" t="s">
        <v>12</v>
      </c>
      <c r="E9" s="22" t="str">
        <f>VLOOKUP(D9,ComplianceScore[],2,0)</f>
        <v>N/A</v>
      </c>
      <c r="F9" s="53"/>
      <c r="G9" s="54"/>
      <c r="H9" s="54"/>
      <c r="I9" s="54"/>
      <c r="J9" s="54"/>
      <c r="K9" s="54"/>
      <c r="L9" s="54"/>
      <c r="M9" s="54"/>
      <c r="N9" s="54"/>
      <c r="O9" s="54"/>
      <c r="P9" s="55"/>
    </row>
    <row r="10" spans="1:16">
      <c r="A10" s="68" t="s">
        <v>15</v>
      </c>
      <c r="B10" s="69"/>
      <c r="C10" s="5">
        <v>2</v>
      </c>
      <c r="D10" s="5" t="s">
        <v>12</v>
      </c>
      <c r="E10" s="22" t="str">
        <f>VLOOKUP(D10,ComplianceScore[],2,0)</f>
        <v>N/A</v>
      </c>
      <c r="F10" s="53"/>
      <c r="G10" s="54"/>
      <c r="H10" s="54"/>
      <c r="I10" s="54"/>
      <c r="J10" s="54"/>
      <c r="K10" s="54"/>
      <c r="L10" s="54"/>
      <c r="M10" s="54"/>
      <c r="N10" s="54"/>
      <c r="O10" s="54"/>
      <c r="P10" s="55"/>
    </row>
    <row r="11" spans="1:16">
      <c r="A11" s="68" t="s">
        <v>16</v>
      </c>
      <c r="B11" s="69"/>
      <c r="C11" s="5">
        <v>2</v>
      </c>
      <c r="D11" s="5" t="s">
        <v>12</v>
      </c>
      <c r="E11" s="22" t="str">
        <f>VLOOKUP(D11,ComplianceScore[],2,0)</f>
        <v>N/A</v>
      </c>
      <c r="F11" s="53"/>
      <c r="G11" s="54"/>
      <c r="H11" s="54"/>
      <c r="I11" s="54"/>
      <c r="J11" s="54"/>
      <c r="K11" s="54"/>
      <c r="L11" s="54"/>
      <c r="M11" s="54"/>
      <c r="N11" s="54"/>
      <c r="O11" s="54"/>
      <c r="P11" s="55"/>
    </row>
    <row r="12" spans="1:16">
      <c r="A12" s="68" t="s">
        <v>17</v>
      </c>
      <c r="B12" s="69"/>
      <c r="C12" s="5">
        <v>2</v>
      </c>
      <c r="D12" s="5" t="s">
        <v>12</v>
      </c>
      <c r="E12" s="22" t="str">
        <f>VLOOKUP(D12,ComplianceScore[],2,0)</f>
        <v>N/A</v>
      </c>
      <c r="F12" s="53"/>
      <c r="G12" s="54"/>
      <c r="H12" s="54"/>
      <c r="I12" s="54"/>
      <c r="J12" s="54"/>
      <c r="K12" s="54"/>
      <c r="L12" s="54"/>
      <c r="M12" s="54"/>
      <c r="N12" s="54"/>
      <c r="O12" s="54"/>
      <c r="P12" s="55"/>
    </row>
    <row r="13" spans="1:16">
      <c r="A13" s="68" t="s">
        <v>18</v>
      </c>
      <c r="B13" s="69"/>
      <c r="C13" s="5">
        <v>2</v>
      </c>
      <c r="D13" s="5" t="s">
        <v>12</v>
      </c>
      <c r="E13" s="22" t="str">
        <f>VLOOKUP(D13,ComplianceScore[],2,0)</f>
        <v>N/A</v>
      </c>
      <c r="F13" s="53"/>
      <c r="G13" s="54"/>
      <c r="H13" s="54"/>
      <c r="I13" s="54"/>
      <c r="J13" s="54"/>
      <c r="K13" s="54"/>
      <c r="L13" s="54"/>
      <c r="M13" s="54"/>
      <c r="N13" s="54"/>
      <c r="O13" s="54"/>
      <c r="P13" s="55"/>
    </row>
    <row r="14" spans="1:16">
      <c r="A14" s="68" t="s">
        <v>19</v>
      </c>
      <c r="B14" s="69"/>
      <c r="C14" s="5">
        <v>3</v>
      </c>
      <c r="D14" s="5" t="s">
        <v>12</v>
      </c>
      <c r="E14" s="22" t="str">
        <f>VLOOKUP(D14,ComplianceScore[],2,0)</f>
        <v>N/A</v>
      </c>
      <c r="F14" s="53"/>
      <c r="G14" s="54"/>
      <c r="H14" s="54"/>
      <c r="I14" s="54"/>
      <c r="J14" s="54"/>
      <c r="K14" s="54"/>
      <c r="L14" s="54"/>
      <c r="M14" s="54"/>
      <c r="N14" s="54"/>
      <c r="O14" s="54"/>
      <c r="P14" s="55"/>
    </row>
    <row r="15" spans="1:16">
      <c r="A15" s="68" t="s">
        <v>20</v>
      </c>
      <c r="B15" s="69"/>
      <c r="C15" s="5">
        <v>3</v>
      </c>
      <c r="D15" s="5" t="s">
        <v>12</v>
      </c>
      <c r="E15" s="22" t="str">
        <f>VLOOKUP(D15,ComplianceScore[],2,0)</f>
        <v>N/A</v>
      </c>
      <c r="F15" s="53"/>
      <c r="G15" s="54"/>
      <c r="H15" s="54"/>
      <c r="I15" s="54"/>
      <c r="J15" s="54"/>
      <c r="K15" s="54"/>
      <c r="L15" s="54"/>
      <c r="M15" s="54"/>
      <c r="N15" s="54"/>
      <c r="O15" s="54"/>
      <c r="P15" s="55"/>
    </row>
    <row r="16" spans="1:16">
      <c r="A16" s="58" t="s">
        <v>21</v>
      </c>
      <c r="B16" s="62"/>
      <c r="C16" s="5">
        <v>3</v>
      </c>
      <c r="F16" s="53"/>
      <c r="G16" s="54"/>
      <c r="H16" s="54"/>
      <c r="I16" s="54"/>
      <c r="J16" s="54"/>
      <c r="K16" s="54"/>
      <c r="L16" s="54"/>
      <c r="M16" s="54"/>
      <c r="N16" s="54"/>
      <c r="O16" s="54"/>
      <c r="P16" s="55"/>
    </row>
    <row r="17" spans="1:16">
      <c r="A17" s="15"/>
      <c r="B17" s="9" t="s">
        <v>22</v>
      </c>
      <c r="C17" s="16"/>
      <c r="D17" s="5" t="s">
        <v>12</v>
      </c>
      <c r="E17" s="22" t="str">
        <f>VLOOKUP(D17,ComplianceScore[],2,0)</f>
        <v>N/A</v>
      </c>
      <c r="F17" s="53"/>
      <c r="G17" s="54"/>
      <c r="H17" s="54"/>
      <c r="I17" s="54"/>
      <c r="J17" s="54"/>
      <c r="K17" s="54"/>
      <c r="L17" s="54"/>
      <c r="M17" s="54"/>
      <c r="N17" s="54"/>
      <c r="O17" s="54"/>
      <c r="P17" s="55"/>
    </row>
    <row r="18" spans="1:16">
      <c r="A18" s="15"/>
      <c r="B18" s="4" t="s">
        <v>23</v>
      </c>
      <c r="C18" s="16"/>
      <c r="D18" s="5" t="s">
        <v>12</v>
      </c>
      <c r="E18" s="22" t="str">
        <f>VLOOKUP(D18,ComplianceScore[],2,0)</f>
        <v>N/A</v>
      </c>
      <c r="F18" s="53"/>
      <c r="G18" s="54"/>
      <c r="H18" s="54"/>
      <c r="I18" s="54"/>
      <c r="J18" s="54"/>
      <c r="K18" s="54"/>
      <c r="L18" s="54"/>
      <c r="M18" s="54"/>
      <c r="N18" s="54"/>
      <c r="O18" s="54"/>
      <c r="P18" s="55"/>
    </row>
    <row r="19" spans="1:16">
      <c r="A19" s="15"/>
      <c r="B19" s="4" t="s">
        <v>24</v>
      </c>
      <c r="C19" s="16"/>
      <c r="D19" s="5" t="s">
        <v>12</v>
      </c>
      <c r="E19" s="22" t="str">
        <f>VLOOKUP(D19,ComplianceScore[],2,0)</f>
        <v>N/A</v>
      </c>
      <c r="F19" s="53"/>
      <c r="G19" s="54"/>
      <c r="H19" s="54"/>
      <c r="I19" s="54"/>
      <c r="J19" s="54"/>
      <c r="K19" s="54"/>
      <c r="L19" s="54"/>
      <c r="M19" s="54"/>
      <c r="N19" s="54"/>
      <c r="O19" s="54"/>
      <c r="P19" s="55"/>
    </row>
    <row r="20" spans="1:16">
      <c r="A20" s="15"/>
      <c r="B20" s="4" t="s">
        <v>25</v>
      </c>
      <c r="C20" s="16"/>
      <c r="D20" s="5" t="s">
        <v>12</v>
      </c>
      <c r="E20" s="22" t="str">
        <f>VLOOKUP(D20,ComplianceScore[],2,0)</f>
        <v>N/A</v>
      </c>
      <c r="F20" s="53"/>
      <c r="G20" s="54"/>
      <c r="H20" s="54"/>
      <c r="I20" s="54"/>
      <c r="J20" s="54"/>
      <c r="K20" s="54"/>
      <c r="L20" s="54"/>
      <c r="M20" s="54"/>
      <c r="N20" s="54"/>
      <c r="O20" s="54"/>
      <c r="P20" s="55"/>
    </row>
    <row r="21" spans="1:16">
      <c r="A21" s="15"/>
      <c r="B21" s="4" t="s">
        <v>26</v>
      </c>
      <c r="C21" s="16"/>
      <c r="D21" s="5" t="s">
        <v>12</v>
      </c>
      <c r="E21" s="22" t="str">
        <f>VLOOKUP(D21,ComplianceScore[],2,0)</f>
        <v>N/A</v>
      </c>
      <c r="F21" s="53"/>
      <c r="G21" s="54"/>
      <c r="H21" s="54"/>
      <c r="I21" s="54"/>
      <c r="J21" s="54"/>
      <c r="K21" s="54"/>
      <c r="L21" s="54"/>
      <c r="M21" s="54"/>
      <c r="N21" s="54"/>
      <c r="O21" s="54"/>
      <c r="P21" s="55"/>
    </row>
    <row r="22" spans="1:16" ht="45">
      <c r="A22" s="15"/>
      <c r="B22" s="4" t="s">
        <v>27</v>
      </c>
      <c r="C22" s="16"/>
      <c r="D22" s="5" t="s">
        <v>12</v>
      </c>
      <c r="E22" s="22" t="str">
        <f>VLOOKUP(D22,ComplianceScore[],2,0)</f>
        <v>N/A</v>
      </c>
      <c r="F22" s="53"/>
      <c r="G22" s="54"/>
      <c r="H22" s="54"/>
      <c r="I22" s="54"/>
      <c r="J22" s="54"/>
      <c r="K22" s="54"/>
      <c r="L22" s="54"/>
      <c r="M22" s="54"/>
      <c r="N22" s="54"/>
      <c r="O22" s="54"/>
      <c r="P22" s="55"/>
    </row>
    <row r="23" spans="1:16" ht="30">
      <c r="A23" s="15"/>
      <c r="B23" s="4" t="s">
        <v>28</v>
      </c>
      <c r="C23" s="16"/>
      <c r="D23" s="5" t="s">
        <v>12</v>
      </c>
      <c r="E23" s="22" t="str">
        <f>VLOOKUP(D23,ComplianceScore[],2,0)</f>
        <v>N/A</v>
      </c>
      <c r="F23" s="53"/>
      <c r="G23" s="54"/>
      <c r="H23" s="54"/>
      <c r="I23" s="54"/>
      <c r="J23" s="54"/>
      <c r="K23" s="54"/>
      <c r="L23" s="54"/>
      <c r="M23" s="54"/>
      <c r="N23" s="54"/>
      <c r="O23" s="54"/>
      <c r="P23" s="55"/>
    </row>
    <row r="24" spans="1:16">
      <c r="A24" s="15"/>
      <c r="B24" s="4" t="s">
        <v>29</v>
      </c>
      <c r="C24" s="16"/>
      <c r="D24" s="5" t="s">
        <v>12</v>
      </c>
      <c r="E24" s="22" t="str">
        <f>VLOOKUP(D24,ComplianceScore[],2,0)</f>
        <v>N/A</v>
      </c>
      <c r="F24" s="53"/>
      <c r="G24" s="54"/>
      <c r="H24" s="54"/>
      <c r="I24" s="54"/>
      <c r="J24" s="54"/>
      <c r="K24" s="54"/>
      <c r="L24" s="54"/>
      <c r="M24" s="54"/>
      <c r="N24" s="54"/>
      <c r="O24" s="54"/>
      <c r="P24" s="55"/>
    </row>
    <row r="25" spans="1:16" ht="30">
      <c r="A25" s="15"/>
      <c r="B25" s="4" t="s">
        <v>30</v>
      </c>
      <c r="C25" s="16"/>
      <c r="D25" s="5" t="s">
        <v>12</v>
      </c>
      <c r="E25" s="22" t="str">
        <f>VLOOKUP(D25,ComplianceScore[],2,0)</f>
        <v>N/A</v>
      </c>
      <c r="F25" s="53"/>
      <c r="G25" s="54"/>
      <c r="H25" s="54"/>
      <c r="I25" s="54"/>
      <c r="J25" s="54"/>
      <c r="K25" s="54"/>
      <c r="L25" s="54"/>
      <c r="M25" s="54"/>
      <c r="N25" s="54"/>
      <c r="O25" s="54"/>
      <c r="P25" s="55"/>
    </row>
    <row r="26" spans="1:16">
      <c r="A26" s="15"/>
      <c r="B26" s="4" t="s">
        <v>31</v>
      </c>
      <c r="C26" s="16"/>
      <c r="D26" s="5" t="s">
        <v>12</v>
      </c>
      <c r="E26" s="22" t="str">
        <f>VLOOKUP(D26,ComplianceScore[],2,0)</f>
        <v>N/A</v>
      </c>
      <c r="F26" s="53"/>
      <c r="G26" s="54"/>
      <c r="H26" s="54"/>
      <c r="I26" s="54"/>
      <c r="J26" s="54"/>
      <c r="K26" s="54"/>
      <c r="L26" s="54"/>
      <c r="M26" s="54"/>
      <c r="N26" s="54"/>
      <c r="O26" s="54"/>
      <c r="P26" s="55"/>
    </row>
    <row r="27" spans="1:16" ht="30">
      <c r="A27" s="15"/>
      <c r="B27" s="4" t="s">
        <v>32</v>
      </c>
      <c r="C27" s="16"/>
      <c r="D27" s="5" t="s">
        <v>12</v>
      </c>
      <c r="E27" s="22" t="str">
        <f>VLOOKUP(D27,ComplianceScore[],2,0)</f>
        <v>N/A</v>
      </c>
      <c r="F27" s="53"/>
      <c r="G27" s="54"/>
      <c r="H27" s="54"/>
      <c r="I27" s="54"/>
      <c r="J27" s="54"/>
      <c r="K27" s="54"/>
      <c r="L27" s="54"/>
      <c r="M27" s="54"/>
      <c r="N27" s="54"/>
      <c r="O27" s="54"/>
      <c r="P27" s="55"/>
    </row>
    <row r="28" spans="1:16" ht="45">
      <c r="A28" s="15"/>
      <c r="B28" s="4" t="s">
        <v>33</v>
      </c>
      <c r="C28" s="16"/>
      <c r="D28" s="5" t="s">
        <v>12</v>
      </c>
      <c r="E28" s="22" t="str">
        <f>VLOOKUP(D28,ComplianceScore[],2,0)</f>
        <v>N/A</v>
      </c>
      <c r="F28" s="53"/>
      <c r="G28" s="54"/>
      <c r="H28" s="54"/>
      <c r="I28" s="54"/>
      <c r="J28" s="54"/>
      <c r="K28" s="54"/>
      <c r="L28" s="54"/>
      <c r="M28" s="54"/>
      <c r="N28" s="54"/>
      <c r="O28" s="54"/>
      <c r="P28" s="55"/>
    </row>
    <row r="29" spans="1:16" ht="30">
      <c r="A29" s="15"/>
      <c r="B29" s="4" t="s">
        <v>34</v>
      </c>
      <c r="C29" s="16"/>
      <c r="D29" s="5" t="s">
        <v>12</v>
      </c>
      <c r="E29" s="22" t="str">
        <f>VLOOKUP(D29,ComplianceScore[],2,0)</f>
        <v>N/A</v>
      </c>
      <c r="F29" s="53"/>
      <c r="G29" s="54"/>
      <c r="H29" s="54"/>
      <c r="I29" s="54"/>
      <c r="J29" s="54"/>
      <c r="K29" s="54"/>
      <c r="L29" s="54"/>
      <c r="M29" s="54"/>
      <c r="N29" s="54"/>
      <c r="O29" s="54"/>
      <c r="P29" s="55"/>
    </row>
    <row r="30" spans="1:16" ht="45">
      <c r="A30" s="15"/>
      <c r="B30" s="4" t="s">
        <v>35</v>
      </c>
      <c r="C30" s="16"/>
      <c r="D30" s="5" t="s">
        <v>12</v>
      </c>
      <c r="E30" s="22" t="str">
        <f>VLOOKUP(D30,ComplianceScore[],2,0)</f>
        <v>N/A</v>
      </c>
      <c r="F30" s="53"/>
      <c r="G30" s="54"/>
      <c r="H30" s="54"/>
      <c r="I30" s="54"/>
      <c r="J30" s="54"/>
      <c r="K30" s="54"/>
      <c r="L30" s="54"/>
      <c r="M30" s="54"/>
      <c r="N30" s="54"/>
      <c r="O30" s="54"/>
      <c r="P30" s="55"/>
    </row>
    <row r="31" spans="1:16">
      <c r="A31" s="15"/>
      <c r="B31" s="4" t="s">
        <v>36</v>
      </c>
      <c r="C31" s="16"/>
      <c r="D31" s="5" t="s">
        <v>12</v>
      </c>
      <c r="E31" s="22" t="str">
        <f>VLOOKUP(D31,ComplianceScore[],2,0)</f>
        <v>N/A</v>
      </c>
      <c r="F31" s="53"/>
      <c r="G31" s="54"/>
      <c r="H31" s="54"/>
      <c r="I31" s="54"/>
      <c r="J31" s="54"/>
      <c r="K31" s="54"/>
      <c r="L31" s="54"/>
      <c r="M31" s="54"/>
      <c r="N31" s="54"/>
      <c r="O31" s="54"/>
      <c r="P31" s="55"/>
    </row>
    <row r="32" spans="1:16">
      <c r="A32" s="58" t="s">
        <v>37</v>
      </c>
      <c r="B32" s="62"/>
      <c r="C32" s="5">
        <v>3</v>
      </c>
      <c r="D32" s="5" t="s">
        <v>12</v>
      </c>
      <c r="E32" s="22" t="str">
        <f>VLOOKUP(D32,ComplianceScore[],2,0)</f>
        <v>N/A</v>
      </c>
      <c r="F32" s="53"/>
      <c r="G32" s="54"/>
      <c r="H32" s="54"/>
      <c r="I32" s="54"/>
      <c r="J32" s="54"/>
      <c r="K32" s="54"/>
      <c r="L32" s="54"/>
      <c r="M32" s="54"/>
      <c r="N32" s="54"/>
      <c r="O32" s="54"/>
      <c r="P32" s="55"/>
    </row>
    <row r="33" spans="1:16" ht="31.5" customHeight="1">
      <c r="A33" s="58" t="s">
        <v>38</v>
      </c>
      <c r="B33" s="62"/>
      <c r="C33" s="5">
        <v>3</v>
      </c>
      <c r="D33" s="5" t="s">
        <v>12</v>
      </c>
      <c r="E33" s="22" t="str">
        <f>VLOOKUP(D33,ComplianceScore[],2,0)</f>
        <v>N/A</v>
      </c>
      <c r="F33" s="53"/>
      <c r="G33" s="54"/>
      <c r="H33" s="54"/>
      <c r="I33" s="54"/>
      <c r="J33" s="54"/>
      <c r="K33" s="54"/>
      <c r="L33" s="54"/>
      <c r="M33" s="54"/>
      <c r="N33" s="54"/>
      <c r="O33" s="54"/>
      <c r="P33" s="55"/>
    </row>
    <row r="34" spans="1:16">
      <c r="A34" s="58" t="s">
        <v>39</v>
      </c>
      <c r="B34" s="62"/>
      <c r="C34" s="7">
        <v>3</v>
      </c>
      <c r="D34" s="7" t="s">
        <v>12</v>
      </c>
      <c r="E34" s="23" t="str">
        <f>VLOOKUP(D34,ComplianceScore[],2,0)</f>
        <v>N/A</v>
      </c>
      <c r="F34" s="53"/>
      <c r="G34" s="54"/>
      <c r="H34" s="54"/>
      <c r="I34" s="54"/>
      <c r="J34" s="54"/>
      <c r="K34" s="54"/>
      <c r="L34" s="54"/>
      <c r="M34" s="54"/>
      <c r="N34" s="54"/>
      <c r="O34" s="54"/>
      <c r="P34" s="55"/>
    </row>
    <row r="35" spans="1:16">
      <c r="A35" s="58" t="s">
        <v>40</v>
      </c>
      <c r="B35" s="62"/>
      <c r="C35" s="7">
        <v>3</v>
      </c>
      <c r="D35" s="7" t="s">
        <v>12</v>
      </c>
      <c r="E35" s="23" t="str">
        <f>VLOOKUP(D35,ComplianceScore[],2,0)</f>
        <v>N/A</v>
      </c>
      <c r="F35" s="53"/>
      <c r="G35" s="54"/>
      <c r="H35" s="54"/>
      <c r="I35" s="54"/>
      <c r="J35" s="54"/>
      <c r="K35" s="54"/>
      <c r="L35" s="54"/>
      <c r="M35" s="54"/>
      <c r="N35" s="54"/>
      <c r="O35" s="54"/>
      <c r="P35" s="55"/>
    </row>
    <row r="36" spans="1:16" ht="15.75" thickBot="1">
      <c r="A36" s="17"/>
      <c r="B36" s="18"/>
      <c r="C36" s="63" t="s">
        <v>41</v>
      </c>
      <c r="D36" s="64"/>
      <c r="E36" s="24" t="e">
        <f>AVERAGE(E7:E35)</f>
        <v>#DIV/0!</v>
      </c>
      <c r="F36" s="53"/>
      <c r="G36" s="54"/>
      <c r="H36" s="54"/>
      <c r="I36" s="54"/>
      <c r="J36" s="54"/>
      <c r="K36" s="54"/>
      <c r="L36" s="54"/>
      <c r="M36" s="54"/>
      <c r="N36" s="54"/>
      <c r="O36" s="54"/>
      <c r="P36" s="26"/>
    </row>
    <row r="37" spans="1:16" ht="18.75">
      <c r="A37" s="66" t="s">
        <v>42</v>
      </c>
      <c r="B37" s="67"/>
      <c r="C37" s="19"/>
      <c r="D37" s="19"/>
      <c r="E37" s="25"/>
      <c r="F37" s="53"/>
      <c r="G37" s="54"/>
      <c r="H37" s="54"/>
      <c r="I37" s="54"/>
      <c r="J37" s="54"/>
      <c r="K37" s="54"/>
      <c r="L37" s="54"/>
      <c r="M37" s="54"/>
      <c r="N37" s="54"/>
      <c r="O37" s="54"/>
      <c r="P37" s="26"/>
    </row>
    <row r="38" spans="1:16">
      <c r="A38" s="58" t="s">
        <v>43</v>
      </c>
      <c r="B38" s="59"/>
      <c r="C38" s="10">
        <v>1</v>
      </c>
      <c r="D38" s="5" t="s">
        <v>12</v>
      </c>
      <c r="E38" s="22" t="str">
        <f>VLOOKUP(D38,ComplianceScore[],2,0)</f>
        <v>N/A</v>
      </c>
      <c r="F38" s="53"/>
      <c r="G38" s="54"/>
      <c r="H38" s="54"/>
      <c r="I38" s="54"/>
      <c r="J38" s="54"/>
      <c r="K38" s="54"/>
      <c r="L38" s="54"/>
      <c r="M38" s="54"/>
      <c r="N38" s="54"/>
      <c r="O38" s="54"/>
      <c r="P38" s="55"/>
    </row>
    <row r="39" spans="1:16">
      <c r="A39" s="58" t="s">
        <v>44</v>
      </c>
      <c r="B39" s="59"/>
      <c r="C39" s="5">
        <v>1</v>
      </c>
      <c r="D39" s="5"/>
      <c r="E39" s="22"/>
      <c r="F39" s="53"/>
      <c r="G39" s="54"/>
      <c r="H39" s="54"/>
      <c r="I39" s="54"/>
      <c r="J39" s="54"/>
      <c r="K39" s="54"/>
      <c r="L39" s="54"/>
      <c r="M39" s="54"/>
      <c r="N39" s="54"/>
      <c r="O39" s="54"/>
      <c r="P39" s="55"/>
    </row>
    <row r="40" spans="1:16" ht="30">
      <c r="A40" s="20"/>
      <c r="B40" s="8" t="s">
        <v>45</v>
      </c>
      <c r="C40" s="5"/>
      <c r="D40" s="5" t="s">
        <v>12</v>
      </c>
      <c r="E40" s="22" t="str">
        <f>VLOOKUP(D40,ComplianceScore[],2,0)</f>
        <v>N/A</v>
      </c>
      <c r="F40" s="53"/>
      <c r="G40" s="54"/>
      <c r="H40" s="54"/>
      <c r="I40" s="54"/>
      <c r="J40" s="54"/>
      <c r="K40" s="54"/>
      <c r="L40" s="54"/>
      <c r="M40" s="54"/>
      <c r="N40" s="54"/>
      <c r="O40" s="54"/>
      <c r="P40" s="55"/>
    </row>
    <row r="41" spans="1:16" ht="30">
      <c r="A41" s="20"/>
      <c r="B41" s="52" t="s">
        <v>46</v>
      </c>
      <c r="C41" s="5"/>
      <c r="D41" s="5" t="s">
        <v>12</v>
      </c>
      <c r="E41" s="22" t="str">
        <f>VLOOKUP(D41,ComplianceScore[],2,0)</f>
        <v>N/A</v>
      </c>
      <c r="F41" s="53"/>
      <c r="G41" s="54"/>
      <c r="H41" s="54"/>
      <c r="I41" s="54"/>
      <c r="J41" s="54"/>
      <c r="K41" s="54"/>
      <c r="L41" s="54"/>
      <c r="M41" s="54"/>
      <c r="N41" s="54"/>
      <c r="O41" s="54"/>
      <c r="P41" s="55"/>
    </row>
    <row r="42" spans="1:16" ht="45">
      <c r="A42" s="20"/>
      <c r="B42" s="8" t="s">
        <v>47</v>
      </c>
      <c r="C42" s="5"/>
      <c r="D42" s="5" t="s">
        <v>12</v>
      </c>
      <c r="E42" s="22" t="str">
        <f>VLOOKUP(D42,ComplianceScore[],2,0)</f>
        <v>N/A</v>
      </c>
      <c r="F42" s="53"/>
      <c r="G42" s="54"/>
      <c r="H42" s="54"/>
      <c r="I42" s="54"/>
      <c r="J42" s="54"/>
      <c r="K42" s="54"/>
      <c r="L42" s="54"/>
      <c r="M42" s="54"/>
      <c r="N42" s="54"/>
      <c r="O42" s="54"/>
      <c r="P42" s="55"/>
    </row>
    <row r="43" spans="1:16" ht="30">
      <c r="A43" s="20"/>
      <c r="B43" s="8" t="s">
        <v>48</v>
      </c>
      <c r="C43" s="5"/>
      <c r="D43" s="5" t="s">
        <v>12</v>
      </c>
      <c r="E43" s="22" t="str">
        <f>VLOOKUP(D43,ComplianceScore[],2,0)</f>
        <v>N/A</v>
      </c>
      <c r="F43" s="53"/>
      <c r="G43" s="54"/>
      <c r="H43" s="54"/>
      <c r="I43" s="54"/>
      <c r="J43" s="54"/>
      <c r="K43" s="54"/>
      <c r="L43" s="54"/>
      <c r="M43" s="54"/>
      <c r="N43" s="54"/>
      <c r="O43" s="54"/>
      <c r="P43" s="55"/>
    </row>
    <row r="44" spans="1:16" ht="30">
      <c r="A44" s="20"/>
      <c r="B44" s="8" t="s">
        <v>49</v>
      </c>
      <c r="C44" s="5"/>
      <c r="D44" s="5" t="s">
        <v>12</v>
      </c>
      <c r="E44" s="22" t="str">
        <f>VLOOKUP(D44,ComplianceScore[],2,0)</f>
        <v>N/A</v>
      </c>
      <c r="F44" s="53"/>
      <c r="G44" s="54"/>
      <c r="H44" s="54"/>
      <c r="I44" s="54"/>
      <c r="J44" s="54"/>
      <c r="K44" s="54"/>
      <c r="L44" s="54"/>
      <c r="M44" s="54"/>
      <c r="N44" s="54"/>
      <c r="O44" s="54"/>
      <c r="P44" s="55"/>
    </row>
    <row r="45" spans="1:16" ht="47.25" customHeight="1">
      <c r="A45" s="20"/>
      <c r="B45" s="8" t="s">
        <v>50</v>
      </c>
      <c r="C45" s="5"/>
      <c r="D45" s="5" t="s">
        <v>12</v>
      </c>
      <c r="E45" s="22" t="str">
        <f>VLOOKUP(D45,ComplianceScore[],2,0)</f>
        <v>N/A</v>
      </c>
      <c r="F45" s="53"/>
      <c r="G45" s="54"/>
      <c r="H45" s="54"/>
      <c r="I45" s="54"/>
      <c r="J45" s="54"/>
      <c r="K45" s="54"/>
      <c r="L45" s="54"/>
      <c r="M45" s="54"/>
      <c r="N45" s="54"/>
      <c r="O45" s="54"/>
      <c r="P45" s="55"/>
    </row>
    <row r="46" spans="1:16" ht="30">
      <c r="A46" s="20"/>
      <c r="B46" s="8" t="s">
        <v>51</v>
      </c>
      <c r="C46" s="5"/>
      <c r="D46" s="5" t="s">
        <v>12</v>
      </c>
      <c r="E46" s="22" t="str">
        <f>VLOOKUP(D46,ComplianceScore[],2,0)</f>
        <v>N/A</v>
      </c>
      <c r="F46" s="53"/>
      <c r="G46" s="54"/>
      <c r="H46" s="54"/>
      <c r="I46" s="54"/>
      <c r="J46" s="54"/>
      <c r="K46" s="54"/>
      <c r="L46" s="54"/>
      <c r="M46" s="54"/>
      <c r="N46" s="54"/>
      <c r="O46" s="54"/>
      <c r="P46" s="55"/>
    </row>
    <row r="47" spans="1:16" ht="33" customHeight="1">
      <c r="A47" s="20"/>
      <c r="B47" s="8" t="s">
        <v>52</v>
      </c>
      <c r="C47" s="5"/>
      <c r="D47" s="5" t="s">
        <v>12</v>
      </c>
      <c r="E47" s="22" t="str">
        <f>VLOOKUP(D47,ComplianceScore[],2,0)</f>
        <v>N/A</v>
      </c>
      <c r="F47" s="53"/>
      <c r="G47" s="54"/>
      <c r="H47" s="54"/>
      <c r="I47" s="54"/>
      <c r="J47" s="54"/>
      <c r="K47" s="54"/>
      <c r="L47" s="54"/>
      <c r="M47" s="54"/>
      <c r="N47" s="54"/>
      <c r="O47" s="54"/>
      <c r="P47" s="55"/>
    </row>
    <row r="48" spans="1:16" ht="45">
      <c r="A48" s="20"/>
      <c r="B48" s="8" t="s">
        <v>53</v>
      </c>
      <c r="C48" s="5"/>
      <c r="D48" s="5" t="s">
        <v>12</v>
      </c>
      <c r="E48" s="22" t="str">
        <f>VLOOKUP(D48,ComplianceScore[],2,0)</f>
        <v>N/A</v>
      </c>
      <c r="F48" s="53"/>
      <c r="G48" s="54"/>
      <c r="H48" s="54"/>
      <c r="I48" s="54"/>
      <c r="J48" s="54"/>
      <c r="K48" s="54"/>
      <c r="L48" s="54"/>
      <c r="M48" s="54"/>
      <c r="N48" s="54"/>
      <c r="O48" s="54"/>
      <c r="P48" s="55"/>
    </row>
    <row r="49" spans="1:16" ht="45">
      <c r="A49" s="20"/>
      <c r="B49" s="8" t="s">
        <v>54</v>
      </c>
      <c r="C49" s="5"/>
      <c r="D49" s="5" t="s">
        <v>12</v>
      </c>
      <c r="E49" s="22" t="str">
        <f>VLOOKUP(D49,ComplianceScore[],2,0)</f>
        <v>N/A</v>
      </c>
      <c r="F49" s="53"/>
      <c r="G49" s="54"/>
      <c r="H49" s="54"/>
      <c r="I49" s="54"/>
      <c r="J49" s="54"/>
      <c r="K49" s="54"/>
      <c r="L49" s="54"/>
      <c r="M49" s="54"/>
      <c r="N49" s="54"/>
      <c r="O49" s="54"/>
      <c r="P49" s="55"/>
    </row>
    <row r="50" spans="1:16" ht="29.25" customHeight="1">
      <c r="A50" s="58" t="s">
        <v>55</v>
      </c>
      <c r="B50" s="59"/>
      <c r="C50" s="5">
        <v>1</v>
      </c>
      <c r="D50" s="5" t="s">
        <v>12</v>
      </c>
      <c r="E50" s="22" t="str">
        <f>VLOOKUP(D50,ComplianceScore[],2,0)</f>
        <v>N/A</v>
      </c>
      <c r="F50" s="53"/>
      <c r="G50" s="54"/>
      <c r="H50" s="54"/>
      <c r="I50" s="54"/>
      <c r="J50" s="54"/>
      <c r="K50" s="54"/>
      <c r="L50" s="54"/>
      <c r="M50" s="54"/>
      <c r="N50" s="54"/>
      <c r="O50" s="54"/>
      <c r="P50" s="55"/>
    </row>
    <row r="51" spans="1:16" ht="29.25" customHeight="1">
      <c r="A51" s="58" t="s">
        <v>56</v>
      </c>
      <c r="B51" s="59"/>
      <c r="C51" s="5">
        <v>1</v>
      </c>
      <c r="D51" s="5" t="s">
        <v>12</v>
      </c>
      <c r="E51" s="22" t="str">
        <f>VLOOKUP(D51,ComplianceScore[],2,0)</f>
        <v>N/A</v>
      </c>
      <c r="F51" s="53"/>
      <c r="G51" s="54"/>
      <c r="H51" s="54"/>
      <c r="I51" s="54"/>
      <c r="J51" s="54"/>
      <c r="K51" s="54"/>
      <c r="L51" s="54"/>
      <c r="M51" s="54"/>
      <c r="N51" s="54"/>
      <c r="O51" s="54"/>
      <c r="P51" s="55"/>
    </row>
    <row r="52" spans="1:16" ht="14.25" customHeight="1">
      <c r="A52" s="58" t="s">
        <v>57</v>
      </c>
      <c r="B52" s="59"/>
      <c r="C52" s="5">
        <v>1</v>
      </c>
      <c r="D52" s="5" t="s">
        <v>12</v>
      </c>
      <c r="E52" s="22" t="str">
        <f>VLOOKUP(D52,ComplianceScore[],2,0)</f>
        <v>N/A</v>
      </c>
      <c r="F52" s="53"/>
      <c r="G52" s="54"/>
      <c r="H52" s="54"/>
      <c r="I52" s="54"/>
      <c r="J52" s="54"/>
      <c r="K52" s="54"/>
      <c r="L52" s="54"/>
      <c r="M52" s="54"/>
      <c r="N52" s="54"/>
      <c r="O52" s="54"/>
      <c r="P52" s="55"/>
    </row>
    <row r="53" spans="1:16" ht="44.25" customHeight="1">
      <c r="A53" s="58" t="s">
        <v>58</v>
      </c>
      <c r="B53" s="59"/>
      <c r="C53" s="5">
        <v>1</v>
      </c>
      <c r="D53" s="5" t="s">
        <v>12</v>
      </c>
      <c r="E53" s="22" t="str">
        <f>VLOOKUP(D53,ComplianceScore[],2,0)</f>
        <v>N/A</v>
      </c>
      <c r="F53" s="53"/>
      <c r="G53" s="54"/>
      <c r="H53" s="54"/>
      <c r="I53" s="54"/>
      <c r="J53" s="54"/>
      <c r="K53" s="54"/>
      <c r="L53" s="54"/>
      <c r="M53" s="54"/>
      <c r="N53" s="54"/>
      <c r="O53" s="54"/>
      <c r="P53" s="55"/>
    </row>
    <row r="54" spans="1:16" ht="30" customHeight="1">
      <c r="A54" s="58" t="s">
        <v>59</v>
      </c>
      <c r="B54" s="59"/>
      <c r="C54" s="5">
        <v>1</v>
      </c>
      <c r="D54" s="5" t="s">
        <v>12</v>
      </c>
      <c r="E54" s="22" t="str">
        <f>VLOOKUP(D54,ComplianceScore[],2,0)</f>
        <v>N/A</v>
      </c>
      <c r="F54" s="53"/>
      <c r="G54" s="54"/>
      <c r="H54" s="54"/>
      <c r="I54" s="54"/>
      <c r="J54" s="54"/>
      <c r="K54" s="54"/>
      <c r="L54" s="54"/>
      <c r="M54" s="54"/>
      <c r="N54" s="54"/>
      <c r="O54" s="54"/>
      <c r="P54" s="55"/>
    </row>
    <row r="55" spans="1:16">
      <c r="A55" s="58" t="s">
        <v>60</v>
      </c>
      <c r="B55" s="59"/>
      <c r="C55" s="5">
        <v>1</v>
      </c>
      <c r="D55" s="5"/>
      <c r="E55" s="22"/>
      <c r="F55" s="53"/>
      <c r="G55" s="54"/>
      <c r="H55" s="54"/>
      <c r="I55" s="54"/>
      <c r="J55" s="54"/>
      <c r="K55" s="54"/>
      <c r="L55" s="54"/>
      <c r="M55" s="54"/>
      <c r="N55" s="54"/>
      <c r="O55" s="54"/>
      <c r="P55" s="55"/>
    </row>
    <row r="56" spans="1:16" s="3" customFormat="1" ht="46.5" customHeight="1">
      <c r="A56" s="20"/>
      <c r="B56" s="8" t="s">
        <v>61</v>
      </c>
      <c r="C56" s="8"/>
      <c r="D56" s="5" t="s">
        <v>12</v>
      </c>
      <c r="E56" s="22" t="str">
        <f>VLOOKUP(D56,ComplianceScore[],2,0)</f>
        <v>N/A</v>
      </c>
      <c r="F56" s="53"/>
      <c r="G56" s="54"/>
      <c r="H56" s="54"/>
      <c r="I56" s="54"/>
      <c r="J56" s="54"/>
      <c r="K56" s="54"/>
      <c r="L56" s="54"/>
      <c r="M56" s="54"/>
      <c r="N56" s="54"/>
      <c r="O56" s="54"/>
      <c r="P56" s="55"/>
    </row>
    <row r="57" spans="1:16" s="3" customFormat="1" ht="60">
      <c r="A57" s="20"/>
      <c r="B57" s="8" t="s">
        <v>62</v>
      </c>
      <c r="C57" s="8"/>
      <c r="D57" s="5" t="s">
        <v>12</v>
      </c>
      <c r="E57" s="22" t="str">
        <f>VLOOKUP(D57,ComplianceScore[],2,0)</f>
        <v>N/A</v>
      </c>
      <c r="F57" s="53"/>
      <c r="G57" s="54"/>
      <c r="H57" s="54"/>
      <c r="I57" s="54"/>
      <c r="J57" s="54"/>
      <c r="K57" s="54"/>
      <c r="L57" s="54"/>
      <c r="M57" s="54"/>
      <c r="N57" s="54"/>
      <c r="O57" s="54"/>
      <c r="P57" s="55"/>
    </row>
    <row r="58" spans="1:16" s="3" customFormat="1" ht="30">
      <c r="A58" s="20"/>
      <c r="B58" s="8" t="s">
        <v>63</v>
      </c>
      <c r="C58" s="8"/>
      <c r="D58" s="5" t="s">
        <v>12</v>
      </c>
      <c r="E58" s="22" t="str">
        <f>VLOOKUP(D58,ComplianceScore[],2,0)</f>
        <v>N/A</v>
      </c>
      <c r="F58" s="53"/>
      <c r="G58" s="54"/>
      <c r="H58" s="54"/>
      <c r="I58" s="54"/>
      <c r="J58" s="54"/>
      <c r="K58" s="54"/>
      <c r="L58" s="54"/>
      <c r="M58" s="54"/>
      <c r="N58" s="54"/>
      <c r="O58" s="54"/>
      <c r="P58" s="55"/>
    </row>
    <row r="59" spans="1:16" s="3" customFormat="1" ht="45">
      <c r="A59" s="20"/>
      <c r="B59" s="8" t="s">
        <v>64</v>
      </c>
      <c r="C59" s="8"/>
      <c r="D59" s="5" t="s">
        <v>12</v>
      </c>
      <c r="E59" s="22" t="str">
        <f>VLOOKUP(D59,ComplianceScore[],2,0)</f>
        <v>N/A</v>
      </c>
      <c r="F59" s="53"/>
      <c r="G59" s="54"/>
      <c r="H59" s="54"/>
      <c r="I59" s="54"/>
      <c r="J59" s="54"/>
      <c r="K59" s="54"/>
      <c r="L59" s="54"/>
      <c r="M59" s="54"/>
      <c r="N59" s="54"/>
      <c r="O59" s="54"/>
      <c r="P59" s="55"/>
    </row>
    <row r="60" spans="1:16" ht="30" customHeight="1">
      <c r="A60" s="58" t="s">
        <v>65</v>
      </c>
      <c r="B60" s="59"/>
      <c r="C60" s="5">
        <v>2</v>
      </c>
      <c r="D60" s="5" t="s">
        <v>12</v>
      </c>
      <c r="E60" s="22" t="str">
        <f>VLOOKUP(D60,ComplianceScore[],2,0)</f>
        <v>N/A</v>
      </c>
      <c r="F60" s="53"/>
      <c r="G60" s="54"/>
      <c r="H60" s="54"/>
      <c r="I60" s="54"/>
      <c r="J60" s="54"/>
      <c r="K60" s="54"/>
      <c r="L60" s="54"/>
      <c r="M60" s="54"/>
      <c r="N60" s="54"/>
      <c r="O60" s="54"/>
      <c r="P60" s="55"/>
    </row>
    <row r="61" spans="1:16">
      <c r="A61" s="58" t="s">
        <v>66</v>
      </c>
      <c r="B61" s="59"/>
      <c r="C61" s="5">
        <v>2</v>
      </c>
      <c r="D61" s="5" t="s">
        <v>12</v>
      </c>
      <c r="E61" s="22" t="str">
        <f>VLOOKUP(D61,ComplianceScore[],2,0)</f>
        <v>N/A</v>
      </c>
      <c r="F61" s="53"/>
      <c r="G61" s="54"/>
      <c r="H61" s="54"/>
      <c r="I61" s="54"/>
      <c r="J61" s="54"/>
      <c r="K61" s="54"/>
      <c r="L61" s="54"/>
      <c r="M61" s="54"/>
      <c r="N61" s="54"/>
      <c r="O61" s="54"/>
      <c r="P61" s="55"/>
    </row>
    <row r="62" spans="1:16">
      <c r="A62" s="58" t="s">
        <v>67</v>
      </c>
      <c r="B62" s="59"/>
      <c r="C62" s="5">
        <v>2</v>
      </c>
      <c r="D62" s="5" t="s">
        <v>12</v>
      </c>
      <c r="E62" s="22" t="str">
        <f>VLOOKUP(D62,ComplianceScore[],2,0)</f>
        <v>N/A</v>
      </c>
      <c r="F62" s="53"/>
      <c r="G62" s="54"/>
      <c r="H62" s="54"/>
      <c r="I62" s="54"/>
      <c r="J62" s="54"/>
      <c r="K62" s="54"/>
      <c r="L62" s="54"/>
      <c r="M62" s="54"/>
      <c r="N62" s="54"/>
      <c r="O62" s="54"/>
      <c r="P62" s="55"/>
    </row>
    <row r="63" spans="1:16">
      <c r="A63" s="58" t="s">
        <v>68</v>
      </c>
      <c r="B63" s="59"/>
      <c r="C63" s="5">
        <v>2</v>
      </c>
      <c r="D63" s="5" t="s">
        <v>12</v>
      </c>
      <c r="E63" s="22" t="str">
        <f>VLOOKUP(D63,ComplianceScore[],2,0)</f>
        <v>N/A</v>
      </c>
      <c r="F63" s="53"/>
      <c r="G63" s="54"/>
      <c r="H63" s="54"/>
      <c r="I63" s="54"/>
      <c r="J63" s="54"/>
      <c r="K63" s="54"/>
      <c r="L63" s="54"/>
      <c r="M63" s="54"/>
      <c r="N63" s="54"/>
      <c r="O63" s="54"/>
      <c r="P63" s="55"/>
    </row>
    <row r="64" spans="1:16">
      <c r="A64" s="58" t="s">
        <v>69</v>
      </c>
      <c r="B64" s="59"/>
      <c r="C64" s="5">
        <v>2</v>
      </c>
      <c r="D64" s="5"/>
      <c r="E64" s="22"/>
      <c r="F64" s="53"/>
      <c r="G64" s="54"/>
      <c r="H64" s="54"/>
      <c r="I64" s="54"/>
      <c r="J64" s="54"/>
      <c r="K64" s="54"/>
      <c r="L64" s="54"/>
      <c r="M64" s="54"/>
      <c r="N64" s="54"/>
      <c r="O64" s="54"/>
      <c r="P64" s="55"/>
    </row>
    <row r="65" spans="1:16" s="3" customFormat="1">
      <c r="A65" s="20"/>
      <c r="B65" s="8" t="s">
        <v>70</v>
      </c>
      <c r="C65" s="8"/>
      <c r="D65" s="5" t="s">
        <v>12</v>
      </c>
      <c r="E65" s="22" t="str">
        <f>VLOOKUP(D65,ComplianceScore[],2,0)</f>
        <v>N/A</v>
      </c>
      <c r="F65" s="53"/>
      <c r="G65" s="54"/>
      <c r="H65" s="54"/>
      <c r="I65" s="54"/>
      <c r="J65" s="54"/>
      <c r="K65" s="54"/>
      <c r="L65" s="54"/>
      <c r="M65" s="54"/>
      <c r="N65" s="54"/>
      <c r="O65" s="54"/>
      <c r="P65" s="55"/>
    </row>
    <row r="66" spans="1:16" s="3" customFormat="1">
      <c r="A66" s="20"/>
      <c r="B66" s="8" t="s">
        <v>71</v>
      </c>
      <c r="C66" s="8"/>
      <c r="D66" s="5" t="s">
        <v>12</v>
      </c>
      <c r="E66" s="22" t="str">
        <f>VLOOKUP(D66,ComplianceScore[],2,0)</f>
        <v>N/A</v>
      </c>
      <c r="F66" s="53"/>
      <c r="G66" s="54"/>
      <c r="H66" s="54"/>
      <c r="I66" s="54"/>
      <c r="J66" s="54"/>
      <c r="K66" s="54"/>
      <c r="L66" s="54"/>
      <c r="M66" s="54"/>
      <c r="N66" s="54"/>
      <c r="O66" s="54"/>
      <c r="P66" s="55"/>
    </row>
    <row r="67" spans="1:16" s="3" customFormat="1">
      <c r="A67" s="20"/>
      <c r="B67" s="8" t="s">
        <v>72</v>
      </c>
      <c r="C67" s="8"/>
      <c r="D67" s="5" t="s">
        <v>12</v>
      </c>
      <c r="E67" s="22" t="str">
        <f>VLOOKUP(D67,ComplianceScore[],2,0)</f>
        <v>N/A</v>
      </c>
      <c r="F67" s="53"/>
      <c r="G67" s="54"/>
      <c r="H67" s="54"/>
      <c r="I67" s="54"/>
      <c r="J67" s="54"/>
      <c r="K67" s="54"/>
      <c r="L67" s="54"/>
      <c r="M67" s="54"/>
      <c r="N67" s="54"/>
      <c r="O67" s="54"/>
      <c r="P67" s="55"/>
    </row>
    <row r="68" spans="1:16" s="3" customFormat="1">
      <c r="A68" s="20"/>
      <c r="B68" s="8" t="s">
        <v>73</v>
      </c>
      <c r="C68" s="8"/>
      <c r="D68" s="5" t="s">
        <v>12</v>
      </c>
      <c r="E68" s="22" t="str">
        <f>VLOOKUP(D68,ComplianceScore[],2,0)</f>
        <v>N/A</v>
      </c>
      <c r="F68" s="53"/>
      <c r="G68" s="54"/>
      <c r="H68" s="54"/>
      <c r="I68" s="54"/>
      <c r="J68" s="54"/>
      <c r="K68" s="54"/>
      <c r="L68" s="54"/>
      <c r="M68" s="54"/>
      <c r="N68" s="54"/>
      <c r="O68" s="54"/>
      <c r="P68" s="55"/>
    </row>
    <row r="69" spans="1:16" s="3" customFormat="1">
      <c r="A69" s="20"/>
      <c r="B69" s="8" t="s">
        <v>74</v>
      </c>
      <c r="C69" s="8"/>
      <c r="D69" s="5" t="s">
        <v>12</v>
      </c>
      <c r="E69" s="22" t="str">
        <f>VLOOKUP(D69,ComplianceScore[],2,0)</f>
        <v>N/A</v>
      </c>
      <c r="F69" s="53"/>
      <c r="G69" s="54"/>
      <c r="H69" s="54"/>
      <c r="I69" s="54"/>
      <c r="J69" s="54"/>
      <c r="K69" s="54"/>
      <c r="L69" s="54"/>
      <c r="M69" s="54"/>
      <c r="N69" s="54"/>
      <c r="O69" s="54"/>
      <c r="P69" s="55"/>
    </row>
    <row r="70" spans="1:16" s="3" customFormat="1">
      <c r="A70" s="20"/>
      <c r="B70" s="8" t="s">
        <v>75</v>
      </c>
      <c r="C70" s="8"/>
      <c r="D70" s="5" t="s">
        <v>12</v>
      </c>
      <c r="E70" s="22" t="str">
        <f>VLOOKUP(D70,ComplianceScore[],2,0)</f>
        <v>N/A</v>
      </c>
      <c r="F70" s="53"/>
      <c r="G70" s="54"/>
      <c r="H70" s="54"/>
      <c r="I70" s="54"/>
      <c r="J70" s="54"/>
      <c r="K70" s="54"/>
      <c r="L70" s="54"/>
      <c r="M70" s="54"/>
      <c r="N70" s="54"/>
      <c r="O70" s="54"/>
      <c r="P70" s="55"/>
    </row>
    <row r="71" spans="1:16" s="3" customFormat="1" ht="30">
      <c r="A71" s="20"/>
      <c r="B71" s="8" t="s">
        <v>76</v>
      </c>
      <c r="C71" s="8"/>
      <c r="D71" s="5" t="s">
        <v>12</v>
      </c>
      <c r="E71" s="22" t="str">
        <f>VLOOKUP(D71,ComplianceScore[],2,0)</f>
        <v>N/A</v>
      </c>
      <c r="F71" s="53"/>
      <c r="G71" s="54"/>
      <c r="H71" s="54"/>
      <c r="I71" s="54"/>
      <c r="J71" s="54"/>
      <c r="K71" s="54"/>
      <c r="L71" s="54"/>
      <c r="M71" s="54"/>
      <c r="N71" s="54"/>
      <c r="O71" s="54"/>
      <c r="P71" s="55"/>
    </row>
    <row r="72" spans="1:16" s="3" customFormat="1">
      <c r="A72" s="20"/>
      <c r="B72" s="8" t="s">
        <v>77</v>
      </c>
      <c r="C72" s="8"/>
      <c r="D72" s="5" t="s">
        <v>12</v>
      </c>
      <c r="E72" s="22" t="str">
        <f>VLOOKUP(D72,ComplianceScore[],2,0)</f>
        <v>N/A</v>
      </c>
      <c r="F72" s="53"/>
      <c r="G72" s="54"/>
      <c r="H72" s="54"/>
      <c r="I72" s="54"/>
      <c r="J72" s="54"/>
      <c r="K72" s="54"/>
      <c r="L72" s="54"/>
      <c r="M72" s="54"/>
      <c r="N72" s="54"/>
      <c r="O72" s="54"/>
      <c r="P72" s="55"/>
    </row>
    <row r="73" spans="1:16" s="3" customFormat="1">
      <c r="A73" s="20"/>
      <c r="B73" s="8" t="s">
        <v>78</v>
      </c>
      <c r="C73" s="8"/>
      <c r="D73" s="5" t="s">
        <v>12</v>
      </c>
      <c r="E73" s="22" t="str">
        <f>VLOOKUP(D73,ComplianceScore[],2,0)</f>
        <v>N/A</v>
      </c>
      <c r="F73" s="53"/>
      <c r="G73" s="54"/>
      <c r="H73" s="54"/>
      <c r="I73" s="54"/>
      <c r="J73" s="54"/>
      <c r="K73" s="54"/>
      <c r="L73" s="54"/>
      <c r="M73" s="54"/>
      <c r="N73" s="54"/>
      <c r="O73" s="54"/>
      <c r="P73" s="55"/>
    </row>
    <row r="74" spans="1:16" ht="31.5" customHeight="1">
      <c r="A74" s="58" t="s">
        <v>79</v>
      </c>
      <c r="B74" s="59"/>
      <c r="C74" s="5">
        <v>2</v>
      </c>
      <c r="D74" s="5" t="s">
        <v>12</v>
      </c>
      <c r="E74" s="22" t="str">
        <f>VLOOKUP(D74,ComplianceScore[],2,0)</f>
        <v>N/A</v>
      </c>
      <c r="F74" s="53"/>
      <c r="G74" s="54"/>
      <c r="H74" s="54"/>
      <c r="I74" s="54"/>
      <c r="J74" s="54"/>
      <c r="K74" s="54"/>
      <c r="L74" s="54"/>
      <c r="M74" s="54"/>
      <c r="N74" s="54"/>
      <c r="O74" s="54"/>
      <c r="P74" s="55"/>
    </row>
    <row r="75" spans="1:16">
      <c r="A75" s="58" t="s">
        <v>80</v>
      </c>
      <c r="B75" s="59"/>
      <c r="C75" s="5">
        <v>3</v>
      </c>
      <c r="D75" s="5" t="s">
        <v>12</v>
      </c>
      <c r="E75" s="22" t="str">
        <f>VLOOKUP(D75,ComplianceScore[],2,0)</f>
        <v>N/A</v>
      </c>
      <c r="F75" s="53"/>
      <c r="G75" s="54"/>
      <c r="H75" s="54"/>
      <c r="I75" s="54"/>
      <c r="J75" s="54"/>
      <c r="K75" s="54"/>
      <c r="L75" s="54"/>
      <c r="M75" s="54"/>
      <c r="N75" s="54"/>
      <c r="O75" s="54"/>
      <c r="P75" s="55"/>
    </row>
    <row r="76" spans="1:16" ht="15.75" thickBot="1">
      <c r="A76" s="17"/>
      <c r="B76" s="18"/>
      <c r="C76" s="60" t="s">
        <v>81</v>
      </c>
      <c r="D76" s="61"/>
      <c r="E76" s="24" t="e">
        <f>AVERAGE(E38:E75)</f>
        <v>#DIV/0!</v>
      </c>
      <c r="F76" s="56"/>
      <c r="G76" s="57"/>
      <c r="H76" s="57"/>
      <c r="I76" s="57"/>
      <c r="J76" s="57"/>
      <c r="K76" s="57"/>
      <c r="L76" s="57"/>
      <c r="M76" s="57"/>
      <c r="N76" s="57"/>
      <c r="O76" s="57"/>
      <c r="P76" s="27"/>
    </row>
  </sheetData>
  <mergeCells count="104">
    <mergeCell ref="F6:P6"/>
    <mergeCell ref="A32:B32"/>
    <mergeCell ref="A33:B33"/>
    <mergeCell ref="A35:B35"/>
    <mergeCell ref="F16:P16"/>
    <mergeCell ref="F17:P17"/>
    <mergeCell ref="F18:P18"/>
    <mergeCell ref="F19:P19"/>
    <mergeCell ref="A39:B39"/>
    <mergeCell ref="A13:B13"/>
    <mergeCell ref="A14:B14"/>
    <mergeCell ref="A15:B15"/>
    <mergeCell ref="A16:B16"/>
    <mergeCell ref="A38:B38"/>
    <mergeCell ref="F22:P22"/>
    <mergeCell ref="F23:P23"/>
    <mergeCell ref="F24:P24"/>
    <mergeCell ref="F25:P25"/>
    <mergeCell ref="F31:P31"/>
    <mergeCell ref="F32:P32"/>
    <mergeCell ref="F33:P33"/>
    <mergeCell ref="A5:B5"/>
    <mergeCell ref="A37:B37"/>
    <mergeCell ref="A7:B7"/>
    <mergeCell ref="A8:B8"/>
    <mergeCell ref="A9:B9"/>
    <mergeCell ref="A10:B10"/>
    <mergeCell ref="A11:B11"/>
    <mergeCell ref="A12:B12"/>
    <mergeCell ref="F20:P20"/>
    <mergeCell ref="F12:P12"/>
    <mergeCell ref="F13:P13"/>
    <mergeCell ref="F14:P14"/>
    <mergeCell ref="F15:P15"/>
    <mergeCell ref="F26:P26"/>
    <mergeCell ref="F27:P27"/>
    <mergeCell ref="F28:P28"/>
    <mergeCell ref="F7:P7"/>
    <mergeCell ref="F8:P8"/>
    <mergeCell ref="F9:P9"/>
    <mergeCell ref="F10:P10"/>
    <mergeCell ref="F11:P11"/>
    <mergeCell ref="F29:P29"/>
    <mergeCell ref="F30:P30"/>
    <mergeCell ref="F21:P21"/>
    <mergeCell ref="A55:B55"/>
    <mergeCell ref="A60:B60"/>
    <mergeCell ref="A61:B61"/>
    <mergeCell ref="F39:P39"/>
    <mergeCell ref="F40:P40"/>
    <mergeCell ref="F41:P41"/>
    <mergeCell ref="F42:P42"/>
    <mergeCell ref="F43:P43"/>
    <mergeCell ref="F44:P44"/>
    <mergeCell ref="A34:B34"/>
    <mergeCell ref="F34:P34"/>
    <mergeCell ref="F38:P38"/>
    <mergeCell ref="A50:B50"/>
    <mergeCell ref="A51:B51"/>
    <mergeCell ref="A52:B52"/>
    <mergeCell ref="A53:B53"/>
    <mergeCell ref="A54:B54"/>
    <mergeCell ref="F35:P35"/>
    <mergeCell ref="C36:D36"/>
    <mergeCell ref="F36:O36"/>
    <mergeCell ref="F37:O37"/>
    <mergeCell ref="F76:O76"/>
    <mergeCell ref="F57:P57"/>
    <mergeCell ref="F58:P58"/>
    <mergeCell ref="F59:P59"/>
    <mergeCell ref="F60:P60"/>
    <mergeCell ref="F61:P61"/>
    <mergeCell ref="F62:P62"/>
    <mergeCell ref="F63:P63"/>
    <mergeCell ref="A74:B74"/>
    <mergeCell ref="A75:B75"/>
    <mergeCell ref="C76:D76"/>
    <mergeCell ref="A63:B63"/>
    <mergeCell ref="A64:B64"/>
    <mergeCell ref="A62:B62"/>
    <mergeCell ref="F45:P45"/>
    <mergeCell ref="F46:P46"/>
    <mergeCell ref="F47:P47"/>
    <mergeCell ref="F48:P48"/>
    <mergeCell ref="F49:P49"/>
    <mergeCell ref="F50:P50"/>
    <mergeCell ref="F51:P51"/>
    <mergeCell ref="F52:P52"/>
    <mergeCell ref="F53:P53"/>
    <mergeCell ref="F54:P54"/>
    <mergeCell ref="F55:P55"/>
    <mergeCell ref="F56:P56"/>
    <mergeCell ref="F73:P73"/>
    <mergeCell ref="F74:P74"/>
    <mergeCell ref="F75:P75"/>
    <mergeCell ref="F64:P64"/>
    <mergeCell ref="F65:P65"/>
    <mergeCell ref="F66:P66"/>
    <mergeCell ref="F67:P67"/>
    <mergeCell ref="F68:P68"/>
    <mergeCell ref="F69:P69"/>
    <mergeCell ref="F70:P70"/>
    <mergeCell ref="F71:P71"/>
    <mergeCell ref="F72:P72"/>
  </mergeCells>
  <dataValidations count="2">
    <dataValidation type="list" allowBlank="1" showInputMessage="1" showErrorMessage="1" sqref="D7:D15 D38 D40:D54 D56:D75 D17:D35" xr:uid="{017FC851-B600-4C2C-894B-29520F9E4252}">
      <formula1>ComplianceDD</formula1>
    </dataValidation>
    <dataValidation type="list" allowBlank="1" showInputMessage="1" showErrorMessage="1" sqref="B4" xr:uid="{D8A72FB6-7C02-49BC-9B14-1BC40A556FDC}">
      <formula1>"Limited, Full, TA (Tech. Assistance)"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34F1D4-CF0F-49B5-95F6-C0D2AFBDC3B8}">
  <dimension ref="A1:O18"/>
  <sheetViews>
    <sheetView workbookViewId="0">
      <selection activeCell="D9" sqref="D9"/>
    </sheetView>
  </sheetViews>
  <sheetFormatPr defaultRowHeight="15"/>
  <cols>
    <col min="1" max="1" width="20.5703125" customWidth="1"/>
    <col min="2" max="2" width="48.7109375" customWidth="1"/>
    <col min="3" max="3" width="14.5703125" customWidth="1"/>
    <col min="4" max="4" width="12.140625" style="42" customWidth="1"/>
  </cols>
  <sheetData>
    <row r="1" spans="1:15" ht="23.25" customHeight="1">
      <c r="A1" s="29" t="s">
        <v>0</v>
      </c>
      <c r="B1" s="30"/>
    </row>
    <row r="2" spans="1:15" ht="18.75">
      <c r="A2" s="31" t="s">
        <v>1</v>
      </c>
      <c r="B2" s="35">
        <f>'Org Tool'!B2</f>
        <v>0</v>
      </c>
    </row>
    <row r="3" spans="1:15" ht="18.75">
      <c r="A3" s="32" t="s">
        <v>2</v>
      </c>
      <c r="B3" s="33">
        <f>'Org Tool'!B3</f>
        <v>0</v>
      </c>
    </row>
    <row r="4" spans="1:15" ht="41.25" customHeight="1">
      <c r="A4" s="34" t="s">
        <v>3</v>
      </c>
      <c r="B4" s="35">
        <f>'Org Tool'!B4</f>
        <v>0</v>
      </c>
    </row>
    <row r="5" spans="1:15" ht="19.5" thickBot="1">
      <c r="A5" s="36"/>
      <c r="B5" s="37"/>
      <c r="C5" s="38"/>
      <c r="D5" s="43"/>
    </row>
    <row r="6" spans="1:15" ht="40.5" customHeight="1" thickBot="1">
      <c r="A6" s="73"/>
      <c r="B6" s="74"/>
      <c r="C6" s="39" t="s">
        <v>82</v>
      </c>
      <c r="D6" s="44" t="s">
        <v>9</v>
      </c>
    </row>
    <row r="7" spans="1:15" ht="19.5" thickBot="1">
      <c r="A7" s="75" t="s">
        <v>4</v>
      </c>
      <c r="B7" s="65"/>
      <c r="C7" s="40" t="s">
        <v>83</v>
      </c>
      <c r="D7" s="45" t="e">
        <f>'Org Tool'!E36</f>
        <v>#DIV/0!</v>
      </c>
    </row>
    <row r="8" spans="1:15" ht="19.5" thickBot="1">
      <c r="A8" s="76" t="s">
        <v>42</v>
      </c>
      <c r="B8" s="77"/>
      <c r="C8" s="41" t="s">
        <v>83</v>
      </c>
      <c r="D8" s="46" t="e">
        <f>'Org Tool'!E76</f>
        <v>#DIV/0!</v>
      </c>
      <c r="F8" s="78"/>
      <c r="G8" s="78"/>
      <c r="H8" s="78"/>
      <c r="I8" s="78"/>
      <c r="J8" s="78"/>
      <c r="K8" s="78"/>
      <c r="L8" s="78"/>
      <c r="M8" s="78"/>
      <c r="N8" s="78"/>
      <c r="O8" s="78"/>
    </row>
    <row r="9" spans="1:15" ht="19.5" thickBot="1">
      <c r="A9" s="76" t="s">
        <v>84</v>
      </c>
      <c r="B9" s="77"/>
      <c r="C9" s="41" t="s">
        <v>83</v>
      </c>
      <c r="D9" s="46"/>
      <c r="F9" s="78"/>
      <c r="G9" s="78"/>
      <c r="H9" s="78"/>
      <c r="I9" s="78"/>
      <c r="J9" s="78"/>
      <c r="K9" s="78"/>
      <c r="L9" s="78"/>
      <c r="M9" s="78"/>
      <c r="N9" s="78"/>
      <c r="O9" s="78"/>
    </row>
    <row r="10" spans="1:15" ht="19.5" customHeight="1" thickBot="1">
      <c r="A10" s="76" t="s">
        <v>85</v>
      </c>
      <c r="B10" s="77"/>
      <c r="C10" s="41" t="s">
        <v>83</v>
      </c>
      <c r="D10" s="46"/>
      <c r="F10" s="78"/>
      <c r="G10" s="78"/>
      <c r="H10" s="78"/>
      <c r="I10" s="78"/>
      <c r="J10" s="78"/>
      <c r="K10" s="78"/>
      <c r="L10" s="78"/>
      <c r="M10" s="78"/>
      <c r="N10" s="78"/>
      <c r="O10" s="78"/>
    </row>
    <row r="11" spans="1:15" ht="21.75" customHeight="1" thickBot="1">
      <c r="A11" s="76" t="s">
        <v>86</v>
      </c>
      <c r="B11" s="77"/>
      <c r="C11" s="41" t="s">
        <v>83</v>
      </c>
      <c r="D11" s="46"/>
      <c r="F11" s="78"/>
      <c r="G11" s="78"/>
      <c r="H11" s="78"/>
      <c r="I11" s="78"/>
      <c r="J11" s="78"/>
      <c r="K11" s="78"/>
      <c r="L11" s="78"/>
      <c r="M11" s="78"/>
      <c r="N11" s="78"/>
      <c r="O11" s="78"/>
    </row>
    <row r="12" spans="1:15" ht="19.5" thickBot="1">
      <c r="A12" s="76" t="s">
        <v>87</v>
      </c>
      <c r="B12" s="77"/>
      <c r="C12" s="41" t="s">
        <v>83</v>
      </c>
      <c r="D12" s="46"/>
      <c r="F12" s="78"/>
      <c r="G12" s="78"/>
      <c r="H12" s="78"/>
      <c r="I12" s="78"/>
      <c r="J12" s="78"/>
      <c r="K12" s="78"/>
      <c r="L12" s="78"/>
      <c r="M12" s="78"/>
      <c r="N12" s="78"/>
      <c r="O12" s="78"/>
    </row>
    <row r="13" spans="1:15" ht="19.5" thickBot="1">
      <c r="A13" s="76" t="s">
        <v>88</v>
      </c>
      <c r="B13" s="77"/>
      <c r="C13" s="41" t="s">
        <v>83</v>
      </c>
      <c r="D13" s="46"/>
      <c r="F13" s="78"/>
      <c r="G13" s="78"/>
      <c r="H13" s="78"/>
      <c r="I13" s="78"/>
      <c r="J13" s="78"/>
      <c r="K13" s="78"/>
      <c r="L13" s="78"/>
      <c r="M13" s="78"/>
      <c r="N13" s="78"/>
      <c r="O13" s="78"/>
    </row>
    <row r="14" spans="1:15" ht="20.25" customHeight="1" thickBot="1">
      <c r="A14" s="76" t="s">
        <v>89</v>
      </c>
      <c r="B14" s="77"/>
      <c r="C14" s="41" t="s">
        <v>83</v>
      </c>
      <c r="D14" s="46"/>
    </row>
    <row r="15" spans="1:15" ht="19.5" thickBot="1">
      <c r="A15" s="76" t="s">
        <v>90</v>
      </c>
      <c r="B15" s="77"/>
      <c r="C15" s="41" t="s">
        <v>83</v>
      </c>
      <c r="D15" s="46"/>
    </row>
    <row r="16" spans="1:15" ht="19.5" thickBot="1">
      <c r="A16" s="76" t="s">
        <v>91</v>
      </c>
      <c r="B16" s="77"/>
      <c r="C16" s="41" t="s">
        <v>83</v>
      </c>
      <c r="D16" s="46"/>
    </row>
    <row r="17" spans="1:4" ht="19.5" thickBot="1">
      <c r="A17" s="76" t="s">
        <v>92</v>
      </c>
      <c r="B17" s="77"/>
      <c r="C17" s="48" t="s">
        <v>83</v>
      </c>
      <c r="D17" s="49"/>
    </row>
    <row r="18" spans="1:4" ht="19.5" thickBot="1">
      <c r="A18" s="79" t="s">
        <v>93</v>
      </c>
      <c r="B18" s="80"/>
      <c r="C18" s="50"/>
      <c r="D18" s="51" t="e">
        <f>AVERAGE(D7:D17)</f>
        <v>#DIV/0!</v>
      </c>
    </row>
  </sheetData>
  <mergeCells count="19">
    <mergeCell ref="A17:B17"/>
    <mergeCell ref="A18:B18"/>
    <mergeCell ref="A13:B13"/>
    <mergeCell ref="F13:O13"/>
    <mergeCell ref="A14:B14"/>
    <mergeCell ref="A15:B15"/>
    <mergeCell ref="A16:B16"/>
    <mergeCell ref="A10:B10"/>
    <mergeCell ref="F10:O10"/>
    <mergeCell ref="A11:B11"/>
    <mergeCell ref="F11:O11"/>
    <mergeCell ref="A12:B12"/>
    <mergeCell ref="F12:O12"/>
    <mergeCell ref="A6:B6"/>
    <mergeCell ref="A7:B7"/>
    <mergeCell ref="A8:B8"/>
    <mergeCell ref="F8:O8"/>
    <mergeCell ref="A9:B9"/>
    <mergeCell ref="F9:O9"/>
  </mergeCells>
  <conditionalFormatting sqref="C7:D17">
    <cfRule type="cellIs" dxfId="1" priority="1" operator="equal">
      <formula>"Yes"</formula>
    </cfRule>
    <cfRule type="cellIs" dxfId="0" priority="2" operator="equal">
      <formula>"No"</formula>
    </cfRule>
  </conditionalFormatting>
  <dataValidations count="1">
    <dataValidation type="list" allowBlank="1" showInputMessage="1" showErrorMessage="1" sqref="C7:C17" xr:uid="{CEE3E090-B172-4C6E-9598-44A04C1EAF2D}">
      <formula1>"Yes, No"</formula1>
    </dataValidation>
  </dataValidation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97C5D-6CA0-451A-8761-BFE795D58F8C}">
  <sheetPr codeName="Sheet2"/>
  <dimension ref="A1:B4"/>
  <sheetViews>
    <sheetView workbookViewId="0">
      <selection activeCell="B2" sqref="B2"/>
    </sheetView>
  </sheetViews>
  <sheetFormatPr defaultRowHeight="15"/>
  <cols>
    <col min="1" max="1" width="13.5703125" customWidth="1"/>
    <col min="2" max="2" width="9.5703125" customWidth="1"/>
  </cols>
  <sheetData>
    <row r="1" spans="1:2">
      <c r="A1" t="s">
        <v>94</v>
      </c>
      <c r="B1" t="s">
        <v>9</v>
      </c>
    </row>
    <row r="2" spans="1:2">
      <c r="A2" t="s">
        <v>12</v>
      </c>
      <c r="B2" s="47" t="s">
        <v>12</v>
      </c>
    </row>
    <row r="3" spans="1:2">
      <c r="A3" t="s">
        <v>83</v>
      </c>
      <c r="B3">
        <v>1</v>
      </c>
    </row>
    <row r="4" spans="1:2">
      <c r="A4" t="s">
        <v>95</v>
      </c>
      <c r="B4">
        <v>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55744656D4F3242BEE8A2BDAE3EE489" ma:contentTypeVersion="22" ma:contentTypeDescription="Create a new document." ma:contentTypeScope="" ma:versionID="d18283ca5d1192b316332422774db613">
  <xsd:schema xmlns:xsd="http://www.w3.org/2001/XMLSchema" xmlns:xs="http://www.w3.org/2001/XMLSchema" xmlns:p="http://schemas.microsoft.com/office/2006/metadata/properties" xmlns:ns2="986c77e2-f583-4761-9422-c4a8c3822a91" xmlns:ns3="12cce96a-a668-421b-8e44-7b715bbd1efd" targetNamespace="http://schemas.microsoft.com/office/2006/metadata/properties" ma:root="true" ma:fieldsID="d638df78719388e0a707298dfa0da9fe" ns2:_="" ns3:_="">
    <xsd:import namespace="986c77e2-f583-4761-9422-c4a8c3822a91"/>
    <xsd:import namespace="12cce96a-a668-421b-8e44-7b715bbd1ef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_ApprovalAssignedTo" minOccurs="0"/>
                <xsd:element ref="ns2:_ApprovalRespondedBy" minOccurs="0"/>
                <xsd:element ref="ns2:_ApprovalSentBy" minOccurs="0"/>
                <xsd:element ref="ns2:_ApprovalStatus" minOccurs="0"/>
                <xsd:element ref="ns2:_Flow_SignoffStatus" minOccurs="0"/>
                <xsd:element ref="ns2:GrantType" minOccurs="0"/>
                <xsd:element ref="ns2:FolderLink" minOccurs="0"/>
                <xsd:element ref="ns2:FileLink" minOccurs="0"/>
                <xsd:element ref="ns2:Statu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6c77e2-f583-4761-9422-c4a8c3822a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1bb03ee-079f-4a0d-8451-fffc455694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_ApprovalAssignedTo" ma:index="20" nillable="true" ma:displayName="Approvers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1" nillable="true" ma:displayName="Responses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2" nillable="true" ma:displayName="Approval Creator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23" nillable="true" ma:displayName="Approval status" ma:internalName="_ApprovalStatus" ma:readOnly="true">
      <xsd:simpleType>
        <xsd:restriction base="dms:Unknown"/>
      </xsd:simpleType>
    </xsd:element>
    <xsd:element name="_Flow_SignoffStatus" ma:index="24" nillable="true" ma:displayName="SignoffStatus" ma:format="Dropdown" ma:internalName="_x0024_Resources_x003a_core_x002c_Signoff_Status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07-25"/>
                    <xsd:enumeration value="08-25"/>
                    <xsd:enumeration value="09-25"/>
                    <xsd:enumeration value="10-25"/>
                    <xsd:enumeration value="11-25"/>
                    <xsd:enumeration value="12-25"/>
                    <xsd:enumeration value="01-26"/>
                    <xsd:enumeration value="02-26"/>
                    <xsd:enumeration value="03-26"/>
                    <xsd:enumeration value="04-26"/>
                    <xsd:enumeration value="05-26"/>
                    <xsd:enumeration value="06-26"/>
                  </xsd:restriction>
                </xsd:simpleType>
              </xsd:element>
            </xsd:sequence>
          </xsd:extension>
        </xsd:complexContent>
      </xsd:complexType>
    </xsd:element>
    <xsd:element name="GrantType" ma:index="25" nillable="true" ma:displayName="GrantType" ma:format="Dropdown" ma:indexed="true" ma:internalName="GrantType">
      <xsd:simpleType>
        <xsd:restriction base="dms:Choice">
          <xsd:enumeration value="CSB"/>
          <xsd:enumeration value="COC"/>
          <xsd:enumeration value="ARPA"/>
          <xsd:enumeration value="Choice 4"/>
        </xsd:restriction>
      </xsd:simpleType>
    </xsd:element>
    <xsd:element name="FolderLink" ma:index="26" nillable="true" ma:displayName="Folder Link" ma:format="Hyperlink" ma:internalName="Folder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FileLink" ma:index="27" nillable="true" ma:displayName="File Link" ma:format="Hyperlink" ma:internalName="File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Status" ma:index="28" nillable="true" ma:displayName="Status" ma:format="Dropdown" ma:internalName="Status">
      <xsd:simpleType>
        <xsd:restriction base="dms:Choice">
          <xsd:enumeration value="Complete"/>
          <xsd:enumeration value="Ready &amp; Complete"/>
          <xsd:enumeration value="Choice 3"/>
        </xsd:restriction>
      </xsd:simpleType>
    </xsd:element>
    <xsd:element name="MediaServiceLocation" ma:index="2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cce96a-a668-421b-8e44-7b715bbd1ef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addb565-44c2-42db-b747-1ed28ed6da96}" ma:internalName="TaxCatchAll" ma:showField="CatchAllData" ma:web="12cce96a-a668-421b-8e44-7b715bbd1ef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2cce96a-a668-421b-8e44-7b715bbd1efd" xsi:nil="true"/>
    <GrantType xmlns="986c77e2-f583-4761-9422-c4a8c3822a91" xsi:nil="true"/>
    <FolderLink xmlns="986c77e2-f583-4761-9422-c4a8c3822a91">
      <Url xsi:nil="true"/>
      <Description xsi:nil="true"/>
    </FolderLink>
    <_Flow_SignoffStatus xmlns="986c77e2-f583-4761-9422-c4a8c3822a91" xsi:nil="true"/>
    <lcf76f155ced4ddcb4097134ff3c332f xmlns="986c77e2-f583-4761-9422-c4a8c3822a91">
      <Terms xmlns="http://schemas.microsoft.com/office/infopath/2007/PartnerControls"/>
    </lcf76f155ced4ddcb4097134ff3c332f>
    <_ApprovalAssignedTo xmlns="986c77e2-f583-4761-9422-c4a8c3822a91">
      <UserInfo>
        <DisplayName/>
        <AccountId xsi:nil="true"/>
        <AccountType/>
      </UserInfo>
    </_ApprovalAssignedTo>
    <_ApprovalRespondedBy xmlns="986c77e2-f583-4761-9422-c4a8c3822a91">
      <UserInfo>
        <DisplayName/>
        <AccountId xsi:nil="true"/>
        <AccountType/>
      </UserInfo>
    </_ApprovalRespondedBy>
    <_ApprovalStatus xmlns="986c77e2-f583-4761-9422-c4a8c3822a91">0</_ApprovalStatus>
    <_ApprovalSentBy xmlns="986c77e2-f583-4761-9422-c4a8c3822a91">
      <UserInfo>
        <DisplayName/>
        <AccountId xsi:nil="true"/>
        <AccountType/>
      </UserInfo>
    </_ApprovalSentBy>
    <FileLink xmlns="986c77e2-f583-4761-9422-c4a8c3822a91">
      <Url xsi:nil="true"/>
      <Description xsi:nil="true"/>
    </FileLink>
    <Status xmlns="986c77e2-f583-4761-9422-c4a8c3822a91" xsi:nil="true"/>
  </documentManagement>
</p:properties>
</file>

<file path=customXml/itemProps1.xml><?xml version="1.0" encoding="utf-8"?>
<ds:datastoreItem xmlns:ds="http://schemas.openxmlformats.org/officeDocument/2006/customXml" ds:itemID="{C6CC8791-83A6-4E8A-B496-3C2C57CB1490}"/>
</file>

<file path=customXml/itemProps2.xml><?xml version="1.0" encoding="utf-8"?>
<ds:datastoreItem xmlns:ds="http://schemas.openxmlformats.org/officeDocument/2006/customXml" ds:itemID="{D9ED8612-DD4D-4002-8D55-BC4505654B4C}"/>
</file>

<file path=customXml/itemProps3.xml><?xml version="1.0" encoding="utf-8"?>
<ds:datastoreItem xmlns:ds="http://schemas.openxmlformats.org/officeDocument/2006/customXml" ds:itemID="{E3C8394A-F21B-471E-9F42-3A5E50C71F2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Timothy Mercer</dc:creator>
  <cp:keywords/>
  <dc:description/>
  <cp:lastModifiedBy>Timothy Mercer</cp:lastModifiedBy>
  <cp:revision/>
  <dcterms:created xsi:type="dcterms:W3CDTF">2025-05-22T14:47:02Z</dcterms:created>
  <dcterms:modified xsi:type="dcterms:W3CDTF">2025-10-01T19:51:49Z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0x010100D55744656D4F3242BEE8A2BDAE3EE489</vt:lpwstr>
  </property>
  <property fmtid="{D5CDD505-2E9C-101B-9397-08002B2CF9AE}" pid="3" name="MediaServiceImageTags">
    <vt:lpwstr/>
  </property>
</Properties>
</file>