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munityshelterboard777.sharepoint.com/sites/GrantsCompliance/Shared Documents/Grants General/Resource Allocation/Winter Warming Centers/2026-2027/"/>
    </mc:Choice>
  </mc:AlternateContent>
  <xr:revisionPtr revIDLastSave="15" documentId="8_{60B0EC39-A241-4FD0-BC7F-672FF12336F6}" xr6:coauthVersionLast="47" xr6:coauthVersionMax="47" xr10:uidLastSave="{6163B14F-28F1-4518-8511-D3A4F674D43D}"/>
  <bookViews>
    <workbookView xWindow="-120" yWindow="-120" windowWidth="29040" windowHeight="15720" activeTab="1" xr2:uid="{A0406EAD-881C-43AC-817C-C62BD69796D5}"/>
  </bookViews>
  <sheets>
    <sheet name="Operations" sheetId="1" r:id="rId1"/>
    <sheet name="Servic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E15" i="3" a="1"/>
  <c r="E15" i="3" s="1"/>
  <c r="D15" i="3" a="1"/>
  <c r="D15" i="3" s="1"/>
  <c r="E14" i="3" a="1"/>
  <c r="E14" i="3" s="1"/>
  <c r="D14" i="3" a="1"/>
  <c r="D14" i="3" s="1"/>
  <c r="E13" i="3" a="1"/>
  <c r="E13" i="3" s="1"/>
  <c r="D13" i="3" a="1"/>
  <c r="D13" i="3" s="1"/>
  <c r="E12" i="3" a="1"/>
  <c r="E12" i="3" s="1"/>
  <c r="D12" i="3" a="1"/>
  <c r="D12" i="3" s="1"/>
  <c r="E11" i="3" a="1"/>
  <c r="E11" i="3" s="1"/>
  <c r="D11" i="3" a="1"/>
  <c r="D11" i="3" s="1"/>
  <c r="E10" i="3" a="1"/>
  <c r="E10" i="3" s="1"/>
  <c r="D10" i="3" a="1"/>
  <c r="D10" i="3" s="1"/>
  <c r="E9" i="3" a="1"/>
  <c r="E9" i="3" s="1"/>
  <c r="D9" i="3" a="1"/>
  <c r="D9" i="3" s="1"/>
  <c r="E8" i="3" a="1"/>
  <c r="E8" i="3" s="1"/>
  <c r="D8" i="3" a="1"/>
  <c r="D8" i="3" s="1"/>
  <c r="E7" i="3" a="1"/>
  <c r="E7" i="3" s="1"/>
  <c r="D7" i="3" a="1"/>
  <c r="D7" i="3" s="1"/>
  <c r="E6" i="3" a="1"/>
  <c r="E6" i="3" s="1"/>
  <c r="D6" i="3" a="1"/>
  <c r="D6" i="3" s="1"/>
  <c r="E5" i="3" a="1"/>
  <c r="E5" i="3" s="1"/>
  <c r="D5" i="3" a="1"/>
  <c r="D5" i="3" s="1"/>
  <c r="E4" i="3" a="1"/>
  <c r="E4" i="3" s="1"/>
  <c r="D4" i="3" a="1"/>
  <c r="D4" i="3" s="1"/>
  <c r="E3" i="3" a="1"/>
  <c r="E3" i="3" s="1"/>
  <c r="D3" i="3" a="1"/>
  <c r="D3" i="3" s="1"/>
  <c r="E2" i="3" a="1"/>
  <c r="E2" i="3" s="1"/>
  <c r="D2" i="3" a="1"/>
  <c r="D2" i="3" s="1"/>
  <c r="E2" i="1" a="1"/>
  <c r="E2" i="1" s="1"/>
  <c r="E3" i="1" a="1"/>
  <c r="E3" i="1" s="1"/>
  <c r="E4" i="1" a="1"/>
  <c r="E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E15" i="1" a="1"/>
  <c r="E15" i="1" s="1"/>
  <c r="D2" i="1" a="1"/>
  <c r="D2" i="1" s="1"/>
  <c r="D3" i="1" a="1"/>
  <c r="D3" i="1" s="1"/>
  <c r="D4" i="1" a="1"/>
  <c r="D4" i="1" s="1"/>
  <c r="D5" i="1" a="1"/>
  <c r="D5" i="1" s="1"/>
  <c r="D6" i="1" a="1"/>
  <c r="D6" i="1" s="1"/>
  <c r="D7" i="1" a="1"/>
  <c r="D7" i="1" s="1"/>
  <c r="D8" i="1" a="1"/>
  <c r="D8" i="1" s="1"/>
  <c r="D9" i="1" a="1"/>
  <c r="D9" i="1" s="1"/>
  <c r="D10" i="1" a="1"/>
  <c r="D10" i="1" s="1"/>
  <c r="D11" i="1" a="1"/>
  <c r="D11" i="1" s="1"/>
  <c r="D12" i="1" a="1"/>
  <c r="D12" i="1" s="1"/>
  <c r="D13" i="1" a="1"/>
  <c r="D13" i="1" s="1"/>
  <c r="D14" i="1" a="1"/>
  <c r="D14" i="1" s="1"/>
  <c r="D15" i="1" a="1"/>
  <c r="D15" i="1" s="1"/>
  <c r="B16" i="1"/>
  <c r="E16" i="3" l="1"/>
  <c r="D16" i="3"/>
  <c r="E16" i="1"/>
  <c r="D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tc={E723C245-2317-44E7-BA4A-8F419A4A05CD}</author>
    <author>tc={8E2D5D49-E213-41AB-BEB9-4027AA4998D0}</author>
  </authors>
  <commentList>
    <comment ref="H2" authorId="0" shapeId="0" xr:uid="{E723C245-2317-44E7-BA4A-8F419A4A05CD}">
      <text>
        <t>[Threaded comment]
Your version of Excel allows you to read this threaded comment; however, any edits to it will get removed if the file is opened in a newer version of Excel. Learn more: https://go.microsoft.com/fwlink/?linkid=870924
Comment:
    You must submit a separate budget excel file for each site proposal.</t>
      </text>
    </comment>
    <comment ref="G4" authorId="1" shapeId="0" xr:uid="{8E2D5D49-E213-41AB-BEB9-4027AA4998D0}">
      <text>
        <t>[Threaded comment]
Your version of Excel allows you to read this threaded comment; however, any edits to it will get removed if the file is opened in a newer version of Excel. Learn more: https://go.microsoft.com/fwlink/?linkid=870924
Comment:
    Do not edit this value unless your program dates differ from 12/01/2026-03/31/2027.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tc={B10E0965-6110-47F3-9E99-730DBA2455AB}</author>
    <author>tc={8067046C-46FC-4E13-8782-73DA32AF820D}</author>
  </authors>
  <commentList>
    <comment ref="H2" authorId="0" shapeId="0" xr:uid="{B10E0965-6110-47F3-9E99-730DBA2455AB}">
      <text>
        <t>[Threaded comment]
Your version of Excel allows you to read this threaded comment; however, any edits to it will get removed if the file is opened in a newer version of Excel. Learn more: https://go.microsoft.com/fwlink/?linkid=870924
Comment:
    You must submit a separate budget excel file for each site proposal.</t>
      </text>
    </comment>
    <comment ref="G4" authorId="1" shapeId="0" xr:uid="{8067046C-46FC-4E13-8782-73DA32AF820D}">
      <text>
        <t>[Threaded comment]
Your version of Excel allows you to read this threaded comment; however, any edits to it will get removed if the file is opened in a newer version of Excel. Learn more: https://go.microsoft.com/fwlink/?linkid=870924
Comment:
    Do not edit this value unless your program dates differ from 12/01/2026-03/31/2027.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<sst xmlns="http://schemas.openxmlformats.org/spreadsheetml/2006/main" count="48" uniqueCount="26">
  <si>
    <t>Cost Category</t>
  </si>
  <si>
    <t>Proposed Budget</t>
  </si>
  <si>
    <t>What is included?</t>
  </si>
  <si>
    <t>Salaries &amp; Wages</t>
  </si>
  <si>
    <t>Fringe Benefits</t>
  </si>
  <si>
    <t>Professional Services</t>
  </si>
  <si>
    <t>Staff Mileage</t>
  </si>
  <si>
    <t>Staff Training</t>
  </si>
  <si>
    <t>Space Costs/Maintenance</t>
  </si>
  <si>
    <t>Consumable Supplies</t>
  </si>
  <si>
    <t>Client Assistance</t>
  </si>
  <si>
    <t>Client Food</t>
  </si>
  <si>
    <t>Client Documentation</t>
  </si>
  <si>
    <t>Administrative Costs</t>
  </si>
  <si>
    <t>HMIS Costs</t>
  </si>
  <si>
    <t>Total Program Nights</t>
  </si>
  <si>
    <t>Proposed Clients Served Count</t>
  </si>
  <si>
    <t>Total</t>
  </si>
  <si>
    <t>Client Bed Night Cost</t>
  </si>
  <si>
    <t>Client Cost</t>
  </si>
  <si>
    <t>Client Transportation</t>
  </si>
  <si>
    <t>Agency</t>
  </si>
  <si>
    <t>Site</t>
  </si>
  <si>
    <t>Description</t>
  </si>
  <si>
    <t>You must submit a separate budget for each proposed site.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</si>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</sst>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0"/>
      <name val="Aptos"/>
      <family val="2"/>
    </font>
    <font>
      <sz val="11"/>
      <color rgb="FF333333"/>
      <name val="Aptos"/>
      <family val="2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6" xfId="0" applyBorder="1"/>
    <xf numFmtId="0" fontId="0" fillId="0" borderId="3" xfId="0" applyBorder="1"/>
    <xf numFmtId="0" fontId="1" fillId="0" borderId="1" xfId="0" applyFont="1" applyBorder="1"/>
    <xf numFmtId="164" fontId="1" fillId="0" borderId="2" xfId="0" applyNumberFormat="1" applyFont="1" applyBorder="1"/>
    <xf numFmtId="0" fontId="1" fillId="0" borderId="2" xfId="0" applyFont="1" applyBorder="1" applyAlignment="1">
      <alignment wrapText="1"/>
    </xf>
    <xf numFmtId="0" fontId="1" fillId="0" borderId="4" xfId="0" applyFont="1" applyBorder="1"/>
    <xf numFmtId="164" fontId="1" fillId="0" borderId="5" xfId="0" applyNumberFormat="1" applyFont="1" applyBorder="1"/>
    <xf numFmtId="0" fontId="1" fillId="0" borderId="5" xfId="0" applyFont="1" applyBorder="1" applyAlignment="1">
      <alignment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164" fontId="1" fillId="0" borderId="7" xfId="0" applyNumberFormat="1" applyFont="1" applyBorder="1"/>
    <xf numFmtId="164" fontId="3" fillId="2" borderId="7" xfId="0" applyNumberFormat="1" applyFont="1" applyFill="1" applyBorder="1" applyAlignment="1">
      <alignment vertical="center" wrapText="1"/>
    </xf>
    <xf numFmtId="0" fontId="1" fillId="0" borderId="7" xfId="0" applyFont="1" applyBorder="1" applyAlignment="1">
      <alignment wrapText="1"/>
    </xf>
    <xf numFmtId="164" fontId="2" fillId="3" borderId="1" xfId="0" applyNumberFormat="1" applyFont="1" applyFill="1" applyBorder="1"/>
    <xf numFmtId="164" fontId="2" fillId="3" borderId="3" xfId="0" applyNumberFormat="1" applyFont="1" applyFill="1" applyBorder="1"/>
    <xf numFmtId="0" fontId="1" fillId="0" borderId="7" xfId="0" applyFont="1" applyBorder="1"/>
    <xf numFmtId="164" fontId="3" fillId="2" borderId="0" xfId="0" applyNumberFormat="1" applyFont="1" applyFill="1" applyAlignment="1">
      <alignment horizontal="left" vertical="center" wrapText="1"/>
    </xf>
    <xf numFmtId="164" fontId="1" fillId="0" borderId="0" xfId="0" applyNumberFormat="1" applyFont="1"/>
    <xf numFmtId="0" fontId="1" fillId="0" borderId="0" xfId="0" applyFont="1"/>
    <xf numFmtId="0" fontId="1" fillId="4" borderId="4" xfId="0" applyFont="1" applyFill="1" applyBorder="1"/>
    <xf numFmtId="164" fontId="1" fillId="4" borderId="5" xfId="0" applyNumberFormat="1" applyFont="1" applyFill="1" applyBorder="1"/>
    <xf numFmtId="0" fontId="1" fillId="4" borderId="5" xfId="0" applyFont="1" applyFill="1" applyBorder="1" applyAlignment="1">
      <alignment wrapText="1"/>
    </xf>
    <xf numFmtId="0" fontId="4" fillId="0" borderId="0" xfId="0" applyFont="1"/>
  </cellXfs>
  <cellStyles count="1">
    <cellStyle name="Normal" xfId="0" builtinId="0"/>
  </cellStyles>
  <dxfs count="5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numFmt numFmtId="164" formatCode="&quot;$&quot;#,##0.00"/>
      <fill>
        <patternFill patternType="solid">
          <fgColor theme="1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"/>
        <family val="2"/>
        <scheme val="none"/>
      </font>
      <numFmt numFmtId="164" formatCode="&quot;$&quot;#,##0.00"/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164" formatCode="&quot;$&quot;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164" formatCode="&quot;$&quot;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"/>
        <family val="2"/>
        <scheme val="none"/>
      </font>
      <numFmt numFmtId="164" formatCode="&quot;$&quot;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numFmt numFmtId="164" formatCode="&quot;$&quot;#,##0.00"/>
      <fill>
        <patternFill patternType="solid">
          <fgColor theme="1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"/>
        <family val="2"/>
        <scheme val="none"/>
      </font>
      <numFmt numFmtId="164" formatCode="&quot;$&quot;#,##0.00"/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164" formatCode="&quot;$&quot;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164" formatCode="&quot;$&quot;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"/>
        <family val="2"/>
        <scheme val="none"/>
      </font>
      <numFmt numFmtId="164" formatCode="&quot;$&quot;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mba Silla" id="{28383DA0-2B7A-4E58-BFA0-45DFD92736C8}" userId="S::ssilla@csb.org::aca61de3-0aa1-42c1-b98e-60c36116f83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D59FEE-70A6-4F1A-A09E-1D4F29F74C79}" name="Table1" displayName="Table1" ref="A1:E16" totalsRowCount="1" headerRowDxfId="27" dataDxfId="25" totalsRowDxfId="23" headerRowBorderDxfId="26" tableBorderDxfId="24" totalsRowBorderDxfId="22">
  <autoFilter ref="A1:E15" xr:uid="{C3D59FEE-70A6-4F1A-A09E-1D4F29F74C79}"/>
  <tableColumns count="5">
    <tableColumn id="1" xr3:uid="{91964A78-A9C2-446C-B301-1CF2F282FE71}" name="Cost Category" totalsRowLabel="Total" dataDxfId="21" totalsRowDxfId="20"/>
    <tableColumn id="2" xr3:uid="{D84D6D53-6193-4460-B7BC-F28224FFAC89}" name="Proposed Budget" totalsRowFunction="custom" dataDxfId="19" totalsRowDxfId="18">
      <totalsRowFormula>SUM(Table1[Proposed Budget])</totalsRowFormula>
    </tableColumn>
    <tableColumn id="3" xr3:uid="{B359E760-1E2F-42C2-BDDE-76AB7555E392}" name="Description" dataDxfId="17" totalsRowDxfId="16"/>
    <tableColumn id="4" xr3:uid="{1C507696-BE18-47B1-833E-943AF073D160}" name="Client Cost" totalsRowFunction="sum" dataDxfId="15" totalsRowDxfId="14">
      <calculatedColumnFormula array="1">Table1[[#This Row],[Proposed Budget]]/Table2[Proposed Clients Served Count]</calculatedColumnFormula>
    </tableColumn>
    <tableColumn id="5" xr3:uid="{50AAEF6C-38E8-462D-8CDD-2E97DD318963}" name="Client Bed Night Cost" totalsRowFunction="custom" dataDxfId="13" totalsRowDxfId="12">
      <calculatedColumnFormula array="1">Table1[[#This Row],[Proposed Budget]]/Table2[Proposed Clients Served Count]/Table2[Total Program Nights]</calculatedColumnFormula>
      <totalsRowFormula>SUBTOTAL(109,Table1[Client Cost])</totalsRow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305FEB-A578-4287-9C03-AB98E6ECA6C3}" name="Table2" displayName="Table2" ref="G3:H4" totalsRowShown="0" headerRowDxfId="11" headerRowBorderDxfId="10" tableBorderDxfId="9" totalsRowBorderDxfId="8">
  <autoFilter ref="G3:H4" xr:uid="{DF305FEB-A578-4287-9C03-AB98E6ECA6C3}"/>
  <tableColumns count="2">
    <tableColumn id="1" xr3:uid="{85FED499-C602-479A-99BF-A7AC0EF1AF13}" name="Total Program Nights" dataDxfId="7"/>
    <tableColumn id="2" xr3:uid="{5A17192F-1B87-481E-8EB0-89ECB63356DB}" name="Proposed Clients Served Count" dataDxfId="6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5DD079-E6B6-4911-B8B4-BD5E1D4D320E}" name="Table5" displayName="Table5" ref="G1:H2" totalsRowShown="0" headerRowDxfId="5" headerRowBorderDxfId="4" tableBorderDxfId="3" totalsRowBorderDxfId="2">
  <autoFilter ref="G1:H2" xr:uid="{905DD079-E6B6-4911-B8B4-BD5E1D4D320E}"/>
  <tableColumns count="2">
    <tableColumn id="1" xr3:uid="{8CC91C7E-22EC-430B-99A4-C0A9228E8D89}" name="Agency" dataDxfId="1"/>
    <tableColumn id="2" xr3:uid="{57B6968C-BC07-43CD-B34D-065F63FDDAC3}" name="Site" dataDxfId="0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A3D7E8B-B557-434B-9216-C7681FAA7D97}" name="Table14" displayName="Table14" ref="A1:E16" totalsRowCount="1" headerRowDxfId="55" dataDxfId="53" totalsRowDxfId="51" headerRowBorderDxfId="54" tableBorderDxfId="52" totalsRowBorderDxfId="50">
  <autoFilter ref="A1:E15" xr:uid="{C3D59FEE-70A6-4F1A-A09E-1D4F29F74C79}"/>
  <tableColumns count="5">
    <tableColumn id="1" xr3:uid="{6897020F-C786-4718-93D2-6C5189B7C1B1}" name="Cost Category" totalsRowLabel="Total" dataDxfId="49" totalsRowDxfId="48"/>
    <tableColumn id="2" xr3:uid="{BB055D9E-1090-4F3A-9512-0F41C61F852A}" name="Proposed Budget" totalsRowFunction="custom" dataDxfId="47" totalsRowDxfId="46">
      <totalsRowFormula>SUM(Table14[Proposed Budget])</totalsRowFormula>
    </tableColumn>
    <tableColumn id="3" xr3:uid="{3C3C98E1-9D1E-4405-905D-68F4448087D5}" name="What is included?" dataDxfId="45" totalsRowDxfId="44"/>
    <tableColumn id="4" xr3:uid="{35DC943E-6DFC-408E-AC00-6E1B21E22C8C}" name="Client Cost" totalsRowFunction="sum" dataDxfId="43" totalsRowDxfId="42">
      <calculatedColumnFormula array="1">Table14[[#This Row],[Proposed Budget]]/Table25[Proposed Clients Served Count]</calculatedColumnFormula>
    </tableColumn>
    <tableColumn id="5" xr3:uid="{11CBFD87-403C-46DD-A5D9-B5360F235955}" name="Client Bed Night Cost" totalsRowFunction="custom" dataDxfId="41" totalsRowDxfId="40">
      <calculatedColumnFormula array="1">Table14[[#This Row],[Proposed Budget]]/Table25[Proposed Clients Served Count]/Table25[Total Program Nights]</calculatedColumnFormula>
      <totalsRowFormula>SUBTOTAL(109,Table14[Client Cost])</totalsRowFormula>
    </tableColumn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9651423-2D79-4463-8721-6D3A056917A5}" name="Table25" displayName="Table25" ref="G3:H4" totalsRowShown="0" headerRowDxfId="39" headerRowBorderDxfId="38" tableBorderDxfId="37" totalsRowBorderDxfId="36">
  <autoFilter ref="G3:H4" xr:uid="{DF305FEB-A578-4287-9C03-AB98E6ECA6C3}"/>
  <tableColumns count="2">
    <tableColumn id="1" xr3:uid="{A911B719-4476-4924-AD02-1EF10EE56579}" name="Total Program Nights" dataDxfId="35"/>
    <tableColumn id="2" xr3:uid="{D9BB6F25-D3B6-4B00-B2D9-63C73707D2B2}" name="Proposed Clients Served Count" dataDxfId="34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7DCD03B-F443-42B5-AABC-768C307E18D2}" name="Table59" displayName="Table59" ref="G1:H2" totalsRowShown="0" headerRowDxfId="33" headerRowBorderDxfId="32" tableBorderDxfId="31" totalsRowBorderDxfId="30">
  <autoFilter ref="G1:H2" xr:uid="{27DCD03B-F443-42B5-AABC-768C307E18D2}"/>
  <tableColumns count="2">
    <tableColumn id="1" xr3:uid="{65C2E8AD-CA9F-4020-AF82-AFE6C5782B83}" name="Agency" dataDxfId="29"/>
    <tableColumn id="2" xr3:uid="{E2B7DB74-97DA-40EE-AA07-38C562D9AAAE}" name="Site" dataDxfId="28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" dT="2026-08-01T02:35:42.21" personId="{28383DA0-2B7A-4E58-BFA0-45DFD92736C8}" id="{E723C245-2317-44E7-BA4A-8F419A4A05CD}">
    <text>You must submit a separate budget excel file for each site proposal.</text>
  </threadedComment>
  <threadedComment ref="G4" dT="2026-08-01T02:22:48.59" personId="{28383DA0-2B7A-4E58-BFA0-45DFD92736C8}" id="{8E2D5D49-E213-41AB-BEB9-4027AA4998D0}">
    <text>Do not edit this value unless your program dates differ from 12/01/2026-03/31/2027.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2" dT="2026-08-01T02:35:42.21" personId="{28383DA0-2B7A-4E58-BFA0-45DFD92736C8}" id="{B10E0965-6110-47F3-9E99-730DBA2455AB}">
    <text>You must submit a separate budget excel file for each site proposal.</text>
  </threadedComment>
  <threadedComment ref="G4" dT="2026-08-01T02:22:48.59" personId="{28383DA0-2B7A-4E58-BFA0-45DFD92736C8}" id="{8067046C-46FC-4E13-8782-73DA32AF820D}">
    <text>Do not edit this value unless your program dates differ from 12/01/2026-03/31/2027.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microsoft.com/office/2017/10/relationships/threadedComment" Target="../threadedComments/threadedComment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7" Type="http://schemas.microsoft.com/office/2017/10/relationships/threadedComment" Target="../threadedComments/threadedComment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68C6-A780-4DB5-A229-41CC3CE5BE59}">
  <dimension ref="A1:H18"/>
  <sheetViews>
    <sheetView zoomScale="115" zoomScaleNormal="115" workbookViewId="0">
      <selection activeCell="A18" sqref="A18"/>
    </sheetView>
  </sheetViews>
  <sheetFormatPr defaultRowHeight="15" x14ac:dyDescent="0.25"/>
  <cols>
    <col min="1" max="1" width="25.85546875" bestFit="1" customWidth="1"/>
    <col min="2" max="2" width="18.5703125" customWidth="1"/>
    <col min="3" max="3" width="66.85546875" customWidth="1"/>
    <col min="4" max="4" width="14.28515625" bestFit="1" customWidth="1"/>
    <col min="5" max="5" width="24.5703125" bestFit="1" customWidth="1"/>
    <col min="7" max="7" width="23.7109375" customWidth="1"/>
    <col min="8" max="8" width="33.85546875" customWidth="1"/>
  </cols>
  <sheetData>
    <row r="1" spans="1:8" x14ac:dyDescent="0.25">
      <c r="A1" s="5" t="s">
        <v>0</v>
      </c>
      <c r="B1" s="6" t="s">
        <v>1</v>
      </c>
      <c r="C1" s="7" t="s">
        <v>23</v>
      </c>
      <c r="D1" s="6" t="s">
        <v>19</v>
      </c>
      <c r="E1" s="6" t="s">
        <v>18</v>
      </c>
      <c r="F1" s="19"/>
      <c r="G1" s="1" t="s">
        <v>21</v>
      </c>
      <c r="H1" s="4" t="s">
        <v>22</v>
      </c>
    </row>
    <row r="2" spans="1:8" x14ac:dyDescent="0.25">
      <c r="A2" s="8" t="s">
        <v>3</v>
      </c>
      <c r="B2" s="9"/>
      <c r="C2" s="10"/>
      <c r="D2" s="9" cm="1">
        <f t="array" ref="D2">Table1[[#This Row],[Proposed Budget]]/Table2[Proposed Clients Served Count]</f>
        <v>0</v>
      </c>
      <c r="E2" s="9" cm="1">
        <f t="array" ref="E2">Table1[[#This Row],[Proposed Budget]]/Table2[Proposed Clients Served Count]/Table2[Total Program Nights]</f>
        <v>0</v>
      </c>
      <c r="F2" s="20"/>
      <c r="G2" s="3"/>
      <c r="H2" s="2" t="s">
        <v>25</v>
      </c>
    </row>
    <row r="3" spans="1:8" x14ac:dyDescent="0.25">
      <c r="A3" s="8" t="s">
        <v>4</v>
      </c>
      <c r="B3" s="9"/>
      <c r="C3" s="10"/>
      <c r="D3" s="9" cm="1">
        <f t="array" ref="D3">Table1[[#This Row],[Proposed Budget]]/Table2[Proposed Clients Served Count]</f>
        <v>0</v>
      </c>
      <c r="E3" s="9" cm="1">
        <f t="array" ref="E3">Table1[[#This Row],[Proposed Budget]]/Table2[Proposed Clients Served Count]/Table2[Total Program Nights]</f>
        <v>0</v>
      </c>
      <c r="F3" s="6"/>
      <c r="G3" s="16" t="s">
        <v>15</v>
      </c>
      <c r="H3" s="17" t="s">
        <v>16</v>
      </c>
    </row>
    <row r="4" spans="1:8" x14ac:dyDescent="0.25">
      <c r="A4" s="8" t="s">
        <v>5</v>
      </c>
      <c r="B4" s="9"/>
      <c r="C4" s="10"/>
      <c r="D4" s="9" cm="1">
        <f t="array" ref="D4">Table1[[#This Row],[Proposed Budget]]/Table2[Proposed Clients Served Count]</f>
        <v>0</v>
      </c>
      <c r="E4" s="9" cm="1">
        <f t="array" ref="E4">Table1[[#This Row],[Proposed Budget]]/Table2[Proposed Clients Served Count]/Table2[Total Program Nights]</f>
        <v>0</v>
      </c>
      <c r="F4" s="13"/>
      <c r="G4" s="3">
        <v>120</v>
      </c>
      <c r="H4" s="2">
        <v>40</v>
      </c>
    </row>
    <row r="5" spans="1:8" x14ac:dyDescent="0.25">
      <c r="A5" s="8" t="s">
        <v>6</v>
      </c>
      <c r="B5" s="9"/>
      <c r="C5" s="10"/>
      <c r="D5" s="9" cm="1">
        <f t="array" ref="D5">Table1[[#This Row],[Proposed Budget]]/Table2[Proposed Clients Served Count]</f>
        <v>0</v>
      </c>
      <c r="E5" s="9" cm="1">
        <f t="array" ref="E5">Table1[[#This Row],[Proposed Budget]]/Table2[Proposed Clients Served Count]/Table2[Total Program Nights]</f>
        <v>0</v>
      </c>
      <c r="F5" s="20"/>
    </row>
    <row r="6" spans="1:8" x14ac:dyDescent="0.25">
      <c r="A6" s="8" t="s">
        <v>7</v>
      </c>
      <c r="B6" s="9"/>
      <c r="C6" s="10"/>
      <c r="D6" s="9" cm="1">
        <f t="array" ref="D6">Table1[[#This Row],[Proposed Budget]]/Table2[Proposed Clients Served Count]</f>
        <v>0</v>
      </c>
      <c r="E6" s="9" cm="1">
        <f t="array" ref="E6">Table1[[#This Row],[Proposed Budget]]/Table2[Proposed Clients Served Count]/Table2[Total Program Nights]</f>
        <v>0</v>
      </c>
      <c r="F6" s="20"/>
    </row>
    <row r="7" spans="1:8" x14ac:dyDescent="0.25">
      <c r="A7" s="8" t="s">
        <v>8</v>
      </c>
      <c r="B7" s="9"/>
      <c r="C7" s="10"/>
      <c r="D7" s="9" cm="1">
        <f t="array" ref="D7">Table1[[#This Row],[Proposed Budget]]/Table2[Proposed Clients Served Count]</f>
        <v>0</v>
      </c>
      <c r="E7" s="9" cm="1">
        <f t="array" ref="E7">Table1[[#This Row],[Proposed Budget]]/Table2[Proposed Clients Served Count]/Table2[Total Program Nights]</f>
        <v>0</v>
      </c>
      <c r="F7" s="20"/>
    </row>
    <row r="8" spans="1:8" x14ac:dyDescent="0.25">
      <c r="A8" s="8" t="s">
        <v>9</v>
      </c>
      <c r="B8" s="9"/>
      <c r="C8" s="10"/>
      <c r="D8" s="9" cm="1">
        <f t="array" ref="D8">Table1[[#This Row],[Proposed Budget]]/Table2[Proposed Clients Served Count]</f>
        <v>0</v>
      </c>
      <c r="E8" s="9" cm="1">
        <f t="array" ref="E8">Table1[[#This Row],[Proposed Budget]]/Table2[Proposed Clients Served Count]/Table2[Total Program Nights]</f>
        <v>0</v>
      </c>
      <c r="F8" s="20"/>
    </row>
    <row r="9" spans="1:8" x14ac:dyDescent="0.25">
      <c r="A9" s="8" t="s">
        <v>10</v>
      </c>
      <c r="B9" s="9"/>
      <c r="C9" s="10"/>
      <c r="D9" s="9" cm="1">
        <f t="array" ref="D9">Table1[[#This Row],[Proposed Budget]]/Table2[Proposed Clients Served Count]</f>
        <v>0</v>
      </c>
      <c r="E9" s="9" cm="1">
        <f t="array" ref="E9">Table1[[#This Row],[Proposed Budget]]/Table2[Proposed Clients Served Count]/Table2[Total Program Nights]</f>
        <v>0</v>
      </c>
      <c r="F9" s="20"/>
    </row>
    <row r="10" spans="1:8" x14ac:dyDescent="0.25">
      <c r="A10" s="8" t="s">
        <v>11</v>
      </c>
      <c r="B10" s="9"/>
      <c r="C10" s="10"/>
      <c r="D10" s="9" cm="1">
        <f t="array" ref="D10">Table1[[#This Row],[Proposed Budget]]/Table2[Proposed Clients Served Count]</f>
        <v>0</v>
      </c>
      <c r="E10" s="9" cm="1">
        <f t="array" ref="E10">Table1[[#This Row],[Proposed Budget]]/Table2[Proposed Clients Served Count]/Table2[Total Program Nights]</f>
        <v>0</v>
      </c>
      <c r="F10" s="20"/>
    </row>
    <row r="11" spans="1:8" x14ac:dyDescent="0.25">
      <c r="A11" s="8" t="s">
        <v>20</v>
      </c>
      <c r="B11" s="9"/>
      <c r="C11" s="10"/>
      <c r="D11" s="9" cm="1">
        <f t="array" ref="D11">Table1[[#This Row],[Proposed Budget]]/Table2[Proposed Clients Served Count]</f>
        <v>0</v>
      </c>
      <c r="E11" s="9" cm="1">
        <f t="array" ref="E11">Table1[[#This Row],[Proposed Budget]]/Table2[Proposed Clients Served Count]/Table2[Total Program Nights]</f>
        <v>0</v>
      </c>
      <c r="F11" s="20"/>
    </row>
    <row r="12" spans="1:8" x14ac:dyDescent="0.25">
      <c r="A12" s="8" t="s">
        <v>12</v>
      </c>
      <c r="B12" s="9"/>
      <c r="C12" s="10"/>
      <c r="D12" s="9" cm="1">
        <f t="array" ref="D12">Table1[[#This Row],[Proposed Budget]]/Table2[Proposed Clients Served Count]</f>
        <v>0</v>
      </c>
      <c r="E12" s="9" cm="1">
        <f t="array" ref="E12">Table1[[#This Row],[Proposed Budget]]/Table2[Proposed Clients Served Count]/Table2[Total Program Nights]</f>
        <v>0</v>
      </c>
      <c r="F12" s="20"/>
    </row>
    <row r="13" spans="1:8" x14ac:dyDescent="0.25">
      <c r="A13" s="8" t="s">
        <v>13</v>
      </c>
      <c r="B13" s="9"/>
      <c r="C13" s="10"/>
      <c r="D13" s="9" cm="1">
        <f t="array" ref="D13">Table1[[#This Row],[Proposed Budget]]/Table2[Proposed Clients Served Count]</f>
        <v>0</v>
      </c>
      <c r="E13" s="9" cm="1">
        <f t="array" ref="E13">Table1[[#This Row],[Proposed Budget]]/Table2[Proposed Clients Served Count]/Table2[Total Program Nights]</f>
        <v>0</v>
      </c>
      <c r="F13" s="20"/>
    </row>
    <row r="14" spans="1:8" x14ac:dyDescent="0.25">
      <c r="A14" s="8" t="s">
        <v>14</v>
      </c>
      <c r="B14" s="9"/>
      <c r="C14" s="10"/>
      <c r="D14" s="9" cm="1">
        <f t="array" ref="D14">Table1[[#This Row],[Proposed Budget]]/Table2[Proposed Clients Served Count]</f>
        <v>0</v>
      </c>
      <c r="E14" s="9" cm="1">
        <f t="array" ref="E14">Table1[[#This Row],[Proposed Budget]]/Table2[Proposed Clients Served Count]/Table2[Total Program Nights]</f>
        <v>0</v>
      </c>
      <c r="F14" s="20"/>
    </row>
    <row r="15" spans="1:8" x14ac:dyDescent="0.25">
      <c r="A15" s="11"/>
      <c r="B15" s="9"/>
      <c r="C15" s="10"/>
      <c r="D15" s="9" cm="1">
        <f t="array" ref="D15">Table1[[#This Row],[Proposed Budget]]/Table2[Proposed Clients Served Count]</f>
        <v>0</v>
      </c>
      <c r="E15" s="9" cm="1">
        <f t="array" ref="E15">Table1[[#This Row],[Proposed Budget]]/Table2[Proposed Clients Served Count]/Table2[Total Program Nights]</f>
        <v>0</v>
      </c>
      <c r="F15" s="20"/>
    </row>
    <row r="16" spans="1:8" x14ac:dyDescent="0.25">
      <c r="A16" s="12" t="s">
        <v>17</v>
      </c>
      <c r="B16" s="13">
        <f>SUM(Table1[Proposed Budget])</f>
        <v>0</v>
      </c>
      <c r="C16" s="15"/>
      <c r="D16" s="14">
        <f>SUBTOTAL(109,Table1[Client Cost])</f>
        <v>0</v>
      </c>
      <c r="E16" s="18">
        <f>SUBTOTAL(109,Table1[Client Cost])</f>
        <v>0</v>
      </c>
      <c r="F16" s="21"/>
    </row>
    <row r="18" spans="1:1" x14ac:dyDescent="0.25">
      <c r="A18" s="25" t="s">
        <v>24</v>
      </c>
    </row>
  </sheetData>
  <pageMargins left="0.7" right="0.7" top="0.75" bottom="0.75" header="0.3" footer="0.3"/>
  <pageSetup orientation="portrait" horizontalDpi="1200" verticalDpi="1200" r:id="rId1"/>
  <legacy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1DC17-B3CA-4335-BEBE-53DF1BC21E58}">
  <dimension ref="A1:H16"/>
  <sheetViews>
    <sheetView tabSelected="1" zoomScale="115" zoomScaleNormal="115" workbookViewId="0">
      <selection activeCell="H9" sqref="H9"/>
    </sheetView>
  </sheetViews>
  <sheetFormatPr defaultRowHeight="15" x14ac:dyDescent="0.25"/>
  <cols>
    <col min="1" max="1" width="25.85546875" bestFit="1" customWidth="1"/>
    <col min="2" max="2" width="18.5703125" customWidth="1"/>
    <col min="3" max="3" width="66.85546875" customWidth="1"/>
    <col min="4" max="4" width="14.28515625" bestFit="1" customWidth="1"/>
    <col min="5" max="5" width="24.5703125" bestFit="1" customWidth="1"/>
    <col min="7" max="7" width="23.7109375" customWidth="1"/>
    <col min="8" max="8" width="33.85546875" customWidth="1"/>
  </cols>
  <sheetData>
    <row r="1" spans="1:8" x14ac:dyDescent="0.25">
      <c r="A1" s="5" t="s">
        <v>0</v>
      </c>
      <c r="B1" s="6" t="s">
        <v>1</v>
      </c>
      <c r="C1" s="7" t="s">
        <v>2</v>
      </c>
      <c r="D1" s="6" t="s">
        <v>19</v>
      </c>
      <c r="E1" s="6" t="s">
        <v>18</v>
      </c>
      <c r="F1" s="19"/>
      <c r="G1" s="1" t="s">
        <v>21</v>
      </c>
      <c r="H1" s="4" t="s">
        <v>22</v>
      </c>
    </row>
    <row r="2" spans="1:8" x14ac:dyDescent="0.25">
      <c r="A2" s="8" t="s">
        <v>3</v>
      </c>
      <c r="B2" s="9"/>
      <c r="C2" s="10"/>
      <c r="D2" s="9" cm="1">
        <f t="array" ref="D2">Table14[[#This Row],[Proposed Budget]]/Table25[Proposed Clients Served Count]</f>
        <v>0</v>
      </c>
      <c r="E2" s="9" cm="1">
        <f t="array" ref="E2">Table14[[#This Row],[Proposed Budget]]/Table25[Proposed Clients Served Count]/Table25[Total Program Nights]</f>
        <v>0</v>
      </c>
      <c r="F2" s="20"/>
      <c r="G2" s="3"/>
      <c r="H2" s="2"/>
    </row>
    <row r="3" spans="1:8" x14ac:dyDescent="0.25">
      <c r="A3" s="8" t="s">
        <v>4</v>
      </c>
      <c r="B3" s="9"/>
      <c r="C3" s="10"/>
      <c r="D3" s="9" cm="1">
        <f t="array" ref="D3">Table14[[#This Row],[Proposed Budget]]/Table25[Proposed Clients Served Count]</f>
        <v>0</v>
      </c>
      <c r="E3" s="9" cm="1">
        <f t="array" ref="E3">Table14[[#This Row],[Proposed Budget]]/Table25[Proposed Clients Served Count]/Table25[Total Program Nights]</f>
        <v>0</v>
      </c>
      <c r="F3" s="6"/>
      <c r="G3" s="16" t="s">
        <v>15</v>
      </c>
      <c r="H3" s="17" t="s">
        <v>16</v>
      </c>
    </row>
    <row r="4" spans="1:8" x14ac:dyDescent="0.25">
      <c r="A4" s="8" t="s">
        <v>5</v>
      </c>
      <c r="B4" s="9"/>
      <c r="C4" s="10"/>
      <c r="D4" s="9" cm="1">
        <f t="array" ref="D4">Table14[[#This Row],[Proposed Budget]]/Table25[Proposed Clients Served Count]</f>
        <v>0</v>
      </c>
      <c r="E4" s="9" cm="1">
        <f t="array" ref="E4">Table14[[#This Row],[Proposed Budget]]/Table25[Proposed Clients Served Count]/Table25[Total Program Nights]</f>
        <v>0</v>
      </c>
      <c r="F4" s="13"/>
      <c r="G4" s="3">
        <v>120</v>
      </c>
      <c r="H4" s="2">
        <v>40</v>
      </c>
    </row>
    <row r="5" spans="1:8" x14ac:dyDescent="0.25">
      <c r="A5" s="8" t="s">
        <v>6</v>
      </c>
      <c r="B5" s="9"/>
      <c r="C5" s="10"/>
      <c r="D5" s="9" cm="1">
        <f t="array" ref="D5">Table14[[#This Row],[Proposed Budget]]/Table25[Proposed Clients Served Count]</f>
        <v>0</v>
      </c>
      <c r="E5" s="9" cm="1">
        <f t="array" ref="E5">Table14[[#This Row],[Proposed Budget]]/Table25[Proposed Clients Served Count]/Table25[Total Program Nights]</f>
        <v>0</v>
      </c>
      <c r="F5" s="20"/>
    </row>
    <row r="6" spans="1:8" x14ac:dyDescent="0.25">
      <c r="A6" s="8" t="s">
        <v>7</v>
      </c>
      <c r="B6" s="9"/>
      <c r="C6" s="10"/>
      <c r="D6" s="9" cm="1">
        <f t="array" ref="D6">Table14[[#This Row],[Proposed Budget]]/Table25[Proposed Clients Served Count]</f>
        <v>0</v>
      </c>
      <c r="E6" s="9" cm="1">
        <f t="array" ref="E6">Table14[[#This Row],[Proposed Budget]]/Table25[Proposed Clients Served Count]/Table25[Total Program Nights]</f>
        <v>0</v>
      </c>
      <c r="F6" s="20"/>
    </row>
    <row r="7" spans="1:8" x14ac:dyDescent="0.25">
      <c r="A7" s="8" t="s">
        <v>8</v>
      </c>
      <c r="B7" s="9"/>
      <c r="C7" s="10"/>
      <c r="D7" s="9" cm="1">
        <f t="array" ref="D7">Table14[[#This Row],[Proposed Budget]]/Table25[Proposed Clients Served Count]</f>
        <v>0</v>
      </c>
      <c r="E7" s="9" cm="1">
        <f t="array" ref="E7">Table14[[#This Row],[Proposed Budget]]/Table25[Proposed Clients Served Count]/Table25[Total Program Nights]</f>
        <v>0</v>
      </c>
      <c r="F7" s="20"/>
    </row>
    <row r="8" spans="1:8" x14ac:dyDescent="0.25">
      <c r="A8" s="8" t="s">
        <v>9</v>
      </c>
      <c r="B8" s="9"/>
      <c r="C8" s="10"/>
      <c r="D8" s="9" cm="1">
        <f t="array" ref="D8">Table14[[#This Row],[Proposed Budget]]/Table25[Proposed Clients Served Count]</f>
        <v>0</v>
      </c>
      <c r="E8" s="9" cm="1">
        <f t="array" ref="E8">Table14[[#This Row],[Proposed Budget]]/Table25[Proposed Clients Served Count]/Table25[Total Program Nights]</f>
        <v>0</v>
      </c>
      <c r="F8" s="20"/>
    </row>
    <row r="9" spans="1:8" x14ac:dyDescent="0.25">
      <c r="A9" s="8" t="s">
        <v>10</v>
      </c>
      <c r="B9" s="9"/>
      <c r="C9" s="10"/>
      <c r="D9" s="9" cm="1">
        <f t="array" ref="D9">Table14[[#This Row],[Proposed Budget]]/Table25[Proposed Clients Served Count]</f>
        <v>0</v>
      </c>
      <c r="E9" s="9" cm="1">
        <f t="array" ref="E9">Table14[[#This Row],[Proposed Budget]]/Table25[Proposed Clients Served Count]/Table25[Total Program Nights]</f>
        <v>0</v>
      </c>
      <c r="F9" s="20"/>
    </row>
    <row r="10" spans="1:8" x14ac:dyDescent="0.25">
      <c r="A10" s="22" t="s">
        <v>11</v>
      </c>
      <c r="B10" s="23"/>
      <c r="C10" s="24"/>
      <c r="D10" s="23" cm="1">
        <f t="array" ref="D10">Table14[[#This Row],[Proposed Budget]]/Table25[Proposed Clients Served Count]</f>
        <v>0</v>
      </c>
      <c r="E10" s="23" cm="1">
        <f t="array" ref="E10">Table14[[#This Row],[Proposed Budget]]/Table25[Proposed Clients Served Count]/Table25[Total Program Nights]</f>
        <v>0</v>
      </c>
      <c r="F10" s="20"/>
    </row>
    <row r="11" spans="1:8" x14ac:dyDescent="0.25">
      <c r="A11" s="8" t="s">
        <v>20</v>
      </c>
      <c r="B11" s="9"/>
      <c r="C11" s="10"/>
      <c r="D11" s="9" cm="1">
        <f t="array" ref="D11">Table14[[#This Row],[Proposed Budget]]/Table25[Proposed Clients Served Count]</f>
        <v>0</v>
      </c>
      <c r="E11" s="9" cm="1">
        <f t="array" ref="E11">Table14[[#This Row],[Proposed Budget]]/Table25[Proposed Clients Served Count]/Table25[Total Program Nights]</f>
        <v>0</v>
      </c>
      <c r="F11" s="20"/>
    </row>
    <row r="12" spans="1:8" x14ac:dyDescent="0.25">
      <c r="A12" s="8" t="s">
        <v>12</v>
      </c>
      <c r="B12" s="9"/>
      <c r="C12" s="10"/>
      <c r="D12" s="9" cm="1">
        <f t="array" ref="D12">Table14[[#This Row],[Proposed Budget]]/Table25[Proposed Clients Served Count]</f>
        <v>0</v>
      </c>
      <c r="E12" s="9" cm="1">
        <f t="array" ref="E12">Table14[[#This Row],[Proposed Budget]]/Table25[Proposed Clients Served Count]/Table25[Total Program Nights]</f>
        <v>0</v>
      </c>
      <c r="F12" s="20"/>
    </row>
    <row r="13" spans="1:8" x14ac:dyDescent="0.25">
      <c r="A13" s="8" t="s">
        <v>13</v>
      </c>
      <c r="B13" s="9"/>
      <c r="C13" s="10"/>
      <c r="D13" s="9" cm="1">
        <f t="array" ref="D13">Table14[[#This Row],[Proposed Budget]]/Table25[Proposed Clients Served Count]</f>
        <v>0</v>
      </c>
      <c r="E13" s="9" cm="1">
        <f t="array" ref="E13">Table14[[#This Row],[Proposed Budget]]/Table25[Proposed Clients Served Count]/Table25[Total Program Nights]</f>
        <v>0</v>
      </c>
      <c r="F13" s="20"/>
    </row>
    <row r="14" spans="1:8" x14ac:dyDescent="0.25">
      <c r="A14" s="8" t="s">
        <v>14</v>
      </c>
      <c r="B14" s="9"/>
      <c r="C14" s="10"/>
      <c r="D14" s="9" cm="1">
        <f t="array" ref="D14">Table14[[#This Row],[Proposed Budget]]/Table25[Proposed Clients Served Count]</f>
        <v>0</v>
      </c>
      <c r="E14" s="9" cm="1">
        <f t="array" ref="E14">Table14[[#This Row],[Proposed Budget]]/Table25[Proposed Clients Served Count]/Table25[Total Program Nights]</f>
        <v>0</v>
      </c>
      <c r="F14" s="20"/>
    </row>
    <row r="15" spans="1:8" x14ac:dyDescent="0.25">
      <c r="A15" s="11"/>
      <c r="B15" s="9"/>
      <c r="C15" s="10"/>
      <c r="D15" s="9" cm="1">
        <f t="array" ref="D15">Table14[[#This Row],[Proposed Budget]]/Table25[Proposed Clients Served Count]</f>
        <v>0</v>
      </c>
      <c r="E15" s="9" cm="1">
        <f t="array" ref="E15">Table14[[#This Row],[Proposed Budget]]/Table25[Proposed Clients Served Count]/Table25[Total Program Nights]</f>
        <v>0</v>
      </c>
      <c r="F15" s="20"/>
    </row>
    <row r="16" spans="1:8" x14ac:dyDescent="0.25">
      <c r="A16" s="12" t="s">
        <v>17</v>
      </c>
      <c r="B16" s="13">
        <f>SUM(Table14[Proposed Budget])</f>
        <v>0</v>
      </c>
      <c r="C16" s="15"/>
      <c r="D16" s="14">
        <f>SUBTOTAL(109,Table14[Client Cost])</f>
        <v>0</v>
      </c>
      <c r="E16" s="18">
        <f>SUBTOTAL(109,Table14[Client Cost])</f>
        <v>0</v>
      </c>
      <c r="F16" s="21"/>
    </row>
  </sheetData>
  <pageMargins left="0.7" right="0.7" top="0.75" bottom="0.75" header="0.3" footer="0.3"/>
  <pageSetup orientation="portrait" horizontalDpi="1200" verticalDpi="1200" r:id="rId1"/>
  <legacy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Operations</vt:lpstr>
      <vt:lpstr>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Samba Silla</dc:creator>
  <cp:lastModifiedBy>Samba Silla</cp:lastModifiedBy>
  <dcterms:created xsi:type="dcterms:W3CDTF">2026-08-01T02:15:25Z</dcterms:created>
  <dcterms:modified xsi:type="dcterms:W3CDTF">2026-08-01T03:00:33Z</dcterms:modified>
</cp:coreProperties>
</file>