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defaultThemeVersion="166925"/>
  <mc:AlternateContent xmlns:mc="http://schemas.openxmlformats.org/markup-compatibility/2006">
    <mc:Choice Requires="x15">
      <x15ac:absPath xmlns:x15ac="http://schemas.microsoft.com/office/spreadsheetml/2010/11/ac" url="\\CSB-FS-02\Usershares\users$\tmercer\Desktop\Monitoring standards\"/>
    </mc:Choice>
  </mc:AlternateContent>
  <xr:revisionPtr revIDLastSave="0" documentId="8_{FAE2C6E3-C7B9-49C7-BEA4-D16A78BF9669}" xr6:coauthVersionLast="47" xr6:coauthVersionMax="47" xr10:uidLastSave="{00000000-0000-0000-0000-000000000000}"/>
  <bookViews>
    <workbookView xWindow="0" yWindow="0" windowWidth="23040" windowHeight="9060" xr2:uid="{35E569F8-AEA9-4966-ADFD-9D3BE762838F}"/>
  </bookViews>
  <sheets>
    <sheet name="PSHTool" sheetId="1" r:id="rId1"/>
    <sheet name="PSHGuide" sheetId="4" r:id="rId2"/>
    <sheet name="PRCExi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 l="1"/>
  <c r="G23" i="2"/>
  <c r="G22" i="2"/>
  <c r="G21" i="2"/>
  <c r="G20" i="2"/>
  <c r="G19" i="2"/>
  <c r="G17" i="2"/>
  <c r="G16" i="2"/>
  <c r="I23" i="2"/>
  <c r="I22" i="2"/>
  <c r="A23" i="2"/>
  <c r="A22" i="2"/>
  <c r="I21" i="2"/>
  <c r="I20" i="2"/>
  <c r="I19" i="2"/>
  <c r="I18" i="2"/>
  <c r="I17" i="2"/>
  <c r="I16" i="2"/>
  <c r="A16" i="2"/>
  <c r="A11" i="2"/>
  <c r="C102" i="1"/>
  <c r="D102" i="1"/>
  <c r="E102" i="1"/>
  <c r="F102" i="1"/>
  <c r="G102" i="1"/>
  <c r="H102" i="1"/>
  <c r="I102" i="1"/>
  <c r="J102" i="1"/>
  <c r="K102" i="1"/>
  <c r="C103" i="1"/>
  <c r="D103" i="1"/>
  <c r="E103" i="1"/>
  <c r="F103" i="1"/>
  <c r="G103" i="1"/>
  <c r="H103" i="1"/>
  <c r="I103" i="1"/>
  <c r="J103" i="1"/>
  <c r="K103" i="1"/>
  <c r="C104" i="1"/>
  <c r="D104" i="1"/>
  <c r="E104" i="1"/>
  <c r="F104" i="1"/>
  <c r="G104" i="1"/>
  <c r="H104" i="1"/>
  <c r="I104" i="1"/>
  <c r="J104" i="1"/>
  <c r="K104" i="1"/>
  <c r="B104" i="1"/>
  <c r="B103" i="1"/>
  <c r="B102" i="1"/>
  <c r="C98" i="1"/>
  <c r="D98" i="1"/>
  <c r="E98" i="1"/>
  <c r="F98" i="1"/>
  <c r="G98" i="1"/>
  <c r="H98" i="1"/>
  <c r="I98" i="1"/>
  <c r="J98" i="1"/>
  <c r="K98" i="1"/>
  <c r="C99" i="1"/>
  <c r="D99" i="1"/>
  <c r="E99" i="1"/>
  <c r="F99" i="1"/>
  <c r="G99" i="1"/>
  <c r="H99" i="1"/>
  <c r="I99" i="1"/>
  <c r="J99" i="1"/>
  <c r="K99" i="1"/>
  <c r="C100" i="1"/>
  <c r="D100" i="1"/>
  <c r="E100" i="1"/>
  <c r="F100" i="1"/>
  <c r="G100" i="1"/>
  <c r="H100" i="1"/>
  <c r="I100" i="1"/>
  <c r="J100" i="1"/>
  <c r="K100" i="1"/>
  <c r="B100" i="1"/>
  <c r="B99" i="1"/>
  <c r="B98" i="1"/>
  <c r="C94" i="1"/>
  <c r="D94" i="1"/>
  <c r="E94" i="1"/>
  <c r="F94" i="1"/>
  <c r="G94" i="1"/>
  <c r="H94" i="1"/>
  <c r="I94" i="1"/>
  <c r="J94" i="1"/>
  <c r="K94" i="1"/>
  <c r="C95" i="1"/>
  <c r="D95" i="1"/>
  <c r="E95" i="1"/>
  <c r="F95" i="1"/>
  <c r="G95" i="1"/>
  <c r="H95" i="1"/>
  <c r="I95" i="1"/>
  <c r="J95" i="1"/>
  <c r="K95" i="1"/>
  <c r="C96" i="1"/>
  <c r="D96" i="1"/>
  <c r="E96" i="1"/>
  <c r="F96" i="1"/>
  <c r="G96" i="1"/>
  <c r="H96" i="1"/>
  <c r="I96" i="1"/>
  <c r="J96" i="1"/>
  <c r="K96" i="1"/>
  <c r="B96" i="1"/>
  <c r="B95" i="1"/>
  <c r="B94" i="1"/>
  <c r="C90" i="1"/>
  <c r="D90" i="1"/>
  <c r="E90" i="1"/>
  <c r="F90" i="1"/>
  <c r="G90" i="1"/>
  <c r="H90" i="1"/>
  <c r="I90" i="1"/>
  <c r="J90" i="1"/>
  <c r="K90" i="1"/>
  <c r="C91" i="1"/>
  <c r="D91" i="1"/>
  <c r="E91" i="1"/>
  <c r="F91" i="1"/>
  <c r="G91" i="1"/>
  <c r="H91" i="1"/>
  <c r="I91" i="1"/>
  <c r="J91" i="1"/>
  <c r="K91" i="1"/>
  <c r="C92" i="1"/>
  <c r="D92" i="1"/>
  <c r="E92" i="1"/>
  <c r="F92" i="1"/>
  <c r="G92" i="1"/>
  <c r="H92" i="1"/>
  <c r="I92" i="1"/>
  <c r="J92" i="1"/>
  <c r="K92" i="1"/>
  <c r="B92" i="1"/>
  <c r="B91" i="1"/>
  <c r="B90" i="1"/>
  <c r="C74" i="1"/>
  <c r="D74" i="1"/>
  <c r="E74" i="1"/>
  <c r="F74" i="1"/>
  <c r="G74" i="1"/>
  <c r="H74" i="1"/>
  <c r="I74" i="1"/>
  <c r="J74" i="1"/>
  <c r="K74" i="1"/>
  <c r="C75" i="1"/>
  <c r="D75" i="1"/>
  <c r="E75" i="1"/>
  <c r="F75" i="1"/>
  <c r="G75" i="1"/>
  <c r="H75" i="1"/>
  <c r="I75" i="1"/>
  <c r="J75" i="1"/>
  <c r="K75" i="1"/>
  <c r="C76" i="1"/>
  <c r="D76" i="1"/>
  <c r="E76" i="1"/>
  <c r="F76" i="1"/>
  <c r="G76" i="1"/>
  <c r="H76" i="1"/>
  <c r="I76" i="1"/>
  <c r="J76" i="1"/>
  <c r="K76" i="1"/>
  <c r="B76" i="1"/>
  <c r="B75" i="1"/>
  <c r="B74" i="1"/>
  <c r="L104" i="1"/>
  <c r="L103" i="1"/>
  <c r="L102" i="1"/>
  <c r="L100" i="1"/>
  <c r="L99" i="1"/>
  <c r="L98" i="1"/>
  <c r="L96" i="1"/>
  <c r="L95" i="1"/>
  <c r="L94" i="1"/>
  <c r="B10" i="1"/>
  <c r="D1" i="1"/>
  <c r="E1" i="1" s="1"/>
  <c r="F1" i="1" s="1"/>
  <c r="G1" i="1" s="1"/>
  <c r="H1" i="1" s="1"/>
  <c r="I1" i="1" s="1"/>
  <c r="J1" i="1" s="1"/>
  <c r="K1" i="1" s="1"/>
  <c r="A21" i="2"/>
  <c r="K88" i="1"/>
  <c r="J88" i="1"/>
  <c r="I88" i="1"/>
  <c r="H88" i="1"/>
  <c r="G88" i="1"/>
  <c r="F88" i="1"/>
  <c r="E88" i="1"/>
  <c r="D88" i="1"/>
  <c r="C88" i="1"/>
  <c r="K87" i="1"/>
  <c r="J87" i="1"/>
  <c r="I87" i="1"/>
  <c r="H87" i="1"/>
  <c r="G87" i="1"/>
  <c r="F87" i="1"/>
  <c r="E87" i="1"/>
  <c r="D87" i="1"/>
  <c r="C87" i="1"/>
  <c r="K86" i="1"/>
  <c r="J86" i="1"/>
  <c r="I86" i="1"/>
  <c r="H86" i="1"/>
  <c r="G86" i="1"/>
  <c r="F86" i="1"/>
  <c r="E86" i="1"/>
  <c r="D86" i="1"/>
  <c r="C86" i="1"/>
  <c r="B88" i="1"/>
  <c r="B87" i="1"/>
  <c r="B86" i="1"/>
  <c r="A20" i="2"/>
  <c r="K84" i="1"/>
  <c r="J84" i="1"/>
  <c r="I84" i="1"/>
  <c r="H84" i="1"/>
  <c r="G84" i="1"/>
  <c r="F84" i="1"/>
  <c r="E84" i="1"/>
  <c r="D84" i="1"/>
  <c r="C84" i="1"/>
  <c r="K83" i="1"/>
  <c r="J83" i="1"/>
  <c r="I83" i="1"/>
  <c r="H83" i="1"/>
  <c r="G83" i="1"/>
  <c r="F83" i="1"/>
  <c r="E83" i="1"/>
  <c r="D83" i="1"/>
  <c r="C83" i="1"/>
  <c r="K82" i="1"/>
  <c r="J82" i="1"/>
  <c r="I82" i="1"/>
  <c r="H82" i="1"/>
  <c r="G82" i="1"/>
  <c r="F82" i="1"/>
  <c r="E82" i="1"/>
  <c r="D82" i="1"/>
  <c r="C82" i="1"/>
  <c r="B84" i="1"/>
  <c r="B83" i="1"/>
  <c r="B82" i="1"/>
  <c r="K80" i="1"/>
  <c r="J80" i="1"/>
  <c r="I80" i="1"/>
  <c r="H80" i="1"/>
  <c r="G80" i="1"/>
  <c r="F80" i="1"/>
  <c r="E80" i="1"/>
  <c r="D80" i="1"/>
  <c r="C80" i="1"/>
  <c r="K79" i="1"/>
  <c r="J79" i="1"/>
  <c r="I79" i="1"/>
  <c r="H79" i="1"/>
  <c r="G79" i="1"/>
  <c r="F79" i="1"/>
  <c r="E79" i="1"/>
  <c r="D79" i="1"/>
  <c r="C79" i="1"/>
  <c r="K78" i="1"/>
  <c r="J78" i="1"/>
  <c r="I78" i="1"/>
  <c r="H78" i="1"/>
  <c r="G78" i="1"/>
  <c r="F78" i="1"/>
  <c r="E78" i="1"/>
  <c r="D78" i="1"/>
  <c r="C78" i="1"/>
  <c r="B80" i="1"/>
  <c r="B79" i="1"/>
  <c r="B78" i="1"/>
  <c r="A19" i="2"/>
  <c r="A18" i="2"/>
  <c r="A17" i="2"/>
  <c r="A15" i="2"/>
  <c r="A14" i="2"/>
  <c r="K68" i="1"/>
  <c r="J68" i="1"/>
  <c r="I68" i="1"/>
  <c r="H68" i="1"/>
  <c r="G68" i="1"/>
  <c r="F68" i="1"/>
  <c r="E68" i="1"/>
  <c r="D68" i="1"/>
  <c r="C68" i="1"/>
  <c r="K67" i="1"/>
  <c r="J67" i="1"/>
  <c r="I67" i="1"/>
  <c r="H67" i="1"/>
  <c r="G67" i="1"/>
  <c r="F67" i="1"/>
  <c r="E67" i="1"/>
  <c r="D67" i="1"/>
  <c r="C67" i="1"/>
  <c r="K66" i="1"/>
  <c r="J66" i="1"/>
  <c r="I66" i="1"/>
  <c r="H66" i="1"/>
  <c r="G66" i="1"/>
  <c r="F66" i="1"/>
  <c r="E66" i="1"/>
  <c r="D66" i="1"/>
  <c r="C66" i="1"/>
  <c r="B68" i="1"/>
  <c r="B67" i="1"/>
  <c r="B66" i="1"/>
  <c r="A13" i="2"/>
  <c r="K64" i="1"/>
  <c r="J64" i="1"/>
  <c r="I64" i="1"/>
  <c r="H64" i="1"/>
  <c r="G64" i="1"/>
  <c r="F64" i="1"/>
  <c r="E64" i="1"/>
  <c r="D64" i="1"/>
  <c r="C64" i="1"/>
  <c r="K63" i="1"/>
  <c r="J63" i="1"/>
  <c r="I63" i="1"/>
  <c r="H63" i="1"/>
  <c r="G63" i="1"/>
  <c r="F63" i="1"/>
  <c r="E63" i="1"/>
  <c r="D63" i="1"/>
  <c r="C63" i="1"/>
  <c r="K62" i="1"/>
  <c r="J62" i="1"/>
  <c r="I62" i="1"/>
  <c r="H62" i="1"/>
  <c r="G62" i="1"/>
  <c r="F62" i="1"/>
  <c r="E62" i="1"/>
  <c r="D62" i="1"/>
  <c r="C62" i="1"/>
  <c r="B64" i="1"/>
  <c r="L64" i="1" s="1"/>
  <c r="I13" i="2" s="1"/>
  <c r="B63" i="1"/>
  <c r="B62" i="1"/>
  <c r="A12" i="2"/>
  <c r="K60" i="1"/>
  <c r="J60" i="1"/>
  <c r="I60" i="1"/>
  <c r="H60" i="1"/>
  <c r="G60" i="1"/>
  <c r="F60" i="1"/>
  <c r="E60" i="1"/>
  <c r="D60" i="1"/>
  <c r="C60" i="1"/>
  <c r="K59" i="1"/>
  <c r="J59" i="1"/>
  <c r="I59" i="1"/>
  <c r="H59" i="1"/>
  <c r="G59" i="1"/>
  <c r="F59" i="1"/>
  <c r="E59" i="1"/>
  <c r="D59" i="1"/>
  <c r="C59" i="1"/>
  <c r="K58" i="1"/>
  <c r="J58" i="1"/>
  <c r="I58" i="1"/>
  <c r="H58" i="1"/>
  <c r="G58" i="1"/>
  <c r="F58" i="1"/>
  <c r="E58" i="1"/>
  <c r="D58" i="1"/>
  <c r="C58" i="1"/>
  <c r="B60" i="1"/>
  <c r="B59" i="1"/>
  <c r="B58" i="1"/>
  <c r="K22" i="2" l="1"/>
  <c r="K23" i="2"/>
  <c r="K16" i="2"/>
  <c r="L66" i="1"/>
  <c r="L78" i="1"/>
  <c r="L79" i="1"/>
  <c r="L80" i="1"/>
  <c r="L67" i="1"/>
  <c r="G14" i="2" s="1"/>
  <c r="L68" i="1"/>
  <c r="I14" i="2" s="1"/>
  <c r="L63" i="1"/>
  <c r="G13" i="2" s="1"/>
  <c r="K13" i="2" s="1"/>
  <c r="L62" i="1"/>
  <c r="L58" i="1"/>
  <c r="L59" i="1"/>
  <c r="G12" i="2" s="1"/>
  <c r="L60" i="1"/>
  <c r="I12" i="2" s="1"/>
  <c r="C10" i="1"/>
  <c r="D10" i="1"/>
  <c r="E10" i="1"/>
  <c r="F10" i="1"/>
  <c r="G10" i="1"/>
  <c r="H10" i="1"/>
  <c r="I10" i="1"/>
  <c r="J10" i="1"/>
  <c r="K10" i="1"/>
  <c r="K12" i="2" l="1"/>
  <c r="A10" i="2"/>
  <c r="L76" i="1"/>
  <c r="L74" i="1"/>
  <c r="L75" i="1"/>
  <c r="C72" i="1"/>
  <c r="C71" i="1"/>
  <c r="C70" i="1"/>
  <c r="B72" i="1"/>
  <c r="B71" i="1"/>
  <c r="B70" i="1"/>
  <c r="K70" i="1"/>
  <c r="J70" i="1"/>
  <c r="I70" i="1"/>
  <c r="H70" i="1"/>
  <c r="G70" i="1"/>
  <c r="F70" i="1"/>
  <c r="E70" i="1"/>
  <c r="D70" i="1"/>
  <c r="L82" i="1"/>
  <c r="A5" i="2"/>
  <c r="B5" i="2"/>
  <c r="F5" i="2"/>
  <c r="L70" i="1" l="1"/>
  <c r="L83" i="1"/>
  <c r="L84" i="1"/>
  <c r="L87" i="1"/>
  <c r="K72" i="1"/>
  <c r="J72" i="1"/>
  <c r="I72" i="1"/>
  <c r="H72" i="1"/>
  <c r="G72" i="1"/>
  <c r="F72" i="1"/>
  <c r="E72" i="1"/>
  <c r="D72" i="1"/>
  <c r="K71" i="1"/>
  <c r="J71" i="1"/>
  <c r="I71" i="1"/>
  <c r="H71" i="1"/>
  <c r="G71" i="1"/>
  <c r="F71" i="1"/>
  <c r="E71" i="1"/>
  <c r="D71" i="1"/>
  <c r="K56" i="1"/>
  <c r="J56" i="1"/>
  <c r="I56" i="1"/>
  <c r="H56" i="1"/>
  <c r="G56" i="1"/>
  <c r="F56" i="1"/>
  <c r="E56" i="1"/>
  <c r="D56" i="1"/>
  <c r="C56" i="1"/>
  <c r="B56" i="1"/>
  <c r="K55" i="1"/>
  <c r="J55" i="1"/>
  <c r="I55" i="1"/>
  <c r="H55" i="1"/>
  <c r="G55" i="1"/>
  <c r="F55" i="1"/>
  <c r="E55" i="1"/>
  <c r="D55" i="1"/>
  <c r="C55" i="1"/>
  <c r="B55" i="1"/>
  <c r="K54" i="1"/>
  <c r="J54" i="1"/>
  <c r="I54" i="1"/>
  <c r="H54" i="1"/>
  <c r="G54" i="1"/>
  <c r="F54" i="1"/>
  <c r="E54" i="1"/>
  <c r="D54" i="1"/>
  <c r="C54" i="1"/>
  <c r="B54" i="1"/>
  <c r="K52" i="1"/>
  <c r="J52" i="1"/>
  <c r="I52" i="1"/>
  <c r="H52" i="1"/>
  <c r="G52" i="1"/>
  <c r="F52" i="1"/>
  <c r="E52" i="1"/>
  <c r="D52" i="1"/>
  <c r="C52" i="1"/>
  <c r="B52" i="1"/>
  <c r="K51" i="1"/>
  <c r="J51" i="1"/>
  <c r="I51" i="1"/>
  <c r="H51" i="1"/>
  <c r="G51" i="1"/>
  <c r="F51" i="1"/>
  <c r="E51" i="1"/>
  <c r="D51" i="1"/>
  <c r="C51" i="1"/>
  <c r="B51" i="1"/>
  <c r="K50" i="1"/>
  <c r="J50" i="1"/>
  <c r="I50" i="1"/>
  <c r="H50" i="1"/>
  <c r="G50" i="1"/>
  <c r="F50" i="1"/>
  <c r="E50" i="1"/>
  <c r="D50" i="1"/>
  <c r="C50" i="1"/>
  <c r="B50" i="1"/>
  <c r="L92" i="1" l="1"/>
  <c r="L91" i="1"/>
  <c r="K21" i="2" s="1"/>
  <c r="L52" i="1"/>
  <c r="L71" i="1"/>
  <c r="G15" i="2" s="1"/>
  <c r="K19" i="2"/>
  <c r="L90" i="1"/>
  <c r="L88" i="1"/>
  <c r="K20" i="2" s="1"/>
  <c r="L72" i="1"/>
  <c r="I15" i="2" s="1"/>
  <c r="K15" i="2" s="1"/>
  <c r="L86" i="1"/>
  <c r="L56" i="1"/>
  <c r="I11" i="2" s="1"/>
  <c r="L55" i="1"/>
  <c r="G11" i="2" s="1"/>
  <c r="L54" i="1"/>
  <c r="L51" i="1"/>
  <c r="G10" i="2" s="1"/>
  <c r="L50" i="1"/>
  <c r="K18" i="2"/>
  <c r="K14" i="2"/>
  <c r="K17" i="2"/>
  <c r="I10" i="2"/>
  <c r="K11" i="2" l="1"/>
  <c r="K10" i="2"/>
</calcChain>
</file>

<file path=xl/sharedStrings.xml><?xml version="1.0" encoding="utf-8"?>
<sst xmlns="http://schemas.openxmlformats.org/spreadsheetml/2006/main" count="167" uniqueCount="116">
  <si>
    <t>PR&amp;C Review Permanent Supportive Housing              1</t>
  </si>
  <si>
    <t>Agency Name</t>
  </si>
  <si>
    <t>Equitas</t>
  </si>
  <si>
    <t>Program Name</t>
  </si>
  <si>
    <t>Shelter Plus Care TRA</t>
  </si>
  <si>
    <t>Monitoring Date</t>
  </si>
  <si>
    <t>Client ID HMIS</t>
  </si>
  <si>
    <t>Last Name</t>
  </si>
  <si>
    <t>Entry Date</t>
  </si>
  <si>
    <t>Exit Date</t>
  </si>
  <si>
    <t>Length of Stay-Days</t>
  </si>
  <si>
    <t>Standard</t>
  </si>
  <si>
    <t>Determination and Notes</t>
  </si>
  <si>
    <r>
      <rPr>
        <b/>
        <sz val="16"/>
        <color rgb="FF000000"/>
        <rFont val="Calibri"/>
        <family val="2"/>
      </rPr>
      <t>E2</t>
    </r>
    <r>
      <rPr>
        <sz val="16"/>
        <color rgb="FF000000"/>
        <rFont val="Calibri"/>
        <family val="2"/>
      </rPr>
      <t xml:space="preserve"> </t>
    </r>
    <r>
      <rPr>
        <sz val="12"/>
        <color rgb="FF000000"/>
        <rFont val="Calibri"/>
        <family val="2"/>
      </rPr>
      <t>Housing First</t>
    </r>
  </si>
  <si>
    <r>
      <rPr>
        <b/>
        <sz val="16"/>
        <color rgb="FF000000"/>
        <rFont val="Calibri"/>
        <family val="2"/>
        <scheme val="minor"/>
      </rPr>
      <t>E3</t>
    </r>
    <r>
      <rPr>
        <sz val="12"/>
        <color rgb="FF000000"/>
        <rFont val="Calibri"/>
        <family val="2"/>
        <scheme val="minor"/>
      </rPr>
      <t xml:space="preserve"> Documentation of Homlessness</t>
    </r>
  </si>
  <si>
    <r>
      <rPr>
        <b/>
        <sz val="16"/>
        <color rgb="FF000000"/>
        <rFont val="Calibri"/>
        <scheme val="minor"/>
      </rPr>
      <t>E4</t>
    </r>
    <r>
      <rPr>
        <sz val="12"/>
        <color rgb="FF000000"/>
        <rFont val="Calibri"/>
        <scheme val="minor"/>
      </rPr>
      <t xml:space="preserve"> Duration or Episodes of Homelessness</t>
    </r>
  </si>
  <si>
    <r>
      <rPr>
        <b/>
        <sz val="16"/>
        <color rgb="FF000000"/>
        <rFont val="Calibri"/>
        <family val="2"/>
        <scheme val="minor"/>
      </rPr>
      <t>E5</t>
    </r>
    <r>
      <rPr>
        <sz val="12"/>
        <color rgb="FF000000"/>
        <rFont val="Calibri"/>
        <family val="2"/>
        <scheme val="minor"/>
      </rPr>
      <t xml:space="preserve"> Documentation of Disability</t>
    </r>
  </si>
  <si>
    <r>
      <rPr>
        <b/>
        <sz val="16"/>
        <color rgb="FF000000"/>
        <rFont val="Calibri"/>
        <family val="2"/>
        <scheme val="minor"/>
      </rPr>
      <t>E6</t>
    </r>
    <r>
      <rPr>
        <sz val="12"/>
        <color rgb="FF000000"/>
        <rFont val="Calibri"/>
        <family val="2"/>
        <scheme val="minor"/>
      </rPr>
      <t xml:space="preserve"> Annual Service Needs Assessment</t>
    </r>
  </si>
  <si>
    <r>
      <rPr>
        <b/>
        <sz val="16"/>
        <color rgb="FF000000"/>
        <rFont val="Calibri"/>
      </rPr>
      <t>F4</t>
    </r>
    <r>
      <rPr>
        <sz val="12"/>
        <color rgb="FF000000"/>
        <rFont val="Calibri"/>
      </rPr>
      <t xml:space="preserve"> Termination and Appeals Acknowledgement</t>
    </r>
  </si>
  <si>
    <r>
      <rPr>
        <b/>
        <sz val="16"/>
        <color rgb="FF000000"/>
        <rFont val="Calibri"/>
      </rPr>
      <t>F4</t>
    </r>
    <r>
      <rPr>
        <b/>
        <sz val="12"/>
        <color rgb="FF000000"/>
        <rFont val="Calibri"/>
      </rPr>
      <t xml:space="preserve"> </t>
    </r>
    <r>
      <rPr>
        <sz val="12"/>
        <color rgb="FF000000"/>
        <rFont val="Calibri"/>
      </rPr>
      <t>Termination and Appeals Documentation</t>
    </r>
  </si>
  <si>
    <r>
      <rPr>
        <b/>
        <sz val="16"/>
        <color rgb="FF000000"/>
        <rFont val="Calibri"/>
        <family val="2"/>
      </rPr>
      <t>G1</t>
    </r>
    <r>
      <rPr>
        <sz val="12"/>
        <color rgb="FF000000"/>
        <rFont val="Calibri"/>
        <family val="2"/>
      </rPr>
      <t xml:space="preserve"> Individualized Housing Stability Plans</t>
    </r>
  </si>
  <si>
    <r>
      <rPr>
        <b/>
        <sz val="16"/>
        <color rgb="FF000000"/>
        <rFont val="Calibri"/>
        <family val="2"/>
      </rPr>
      <t>G2</t>
    </r>
    <r>
      <rPr>
        <sz val="16"/>
        <color rgb="FF000000"/>
        <rFont val="Calibri"/>
        <family val="2"/>
      </rPr>
      <t xml:space="preserve"> </t>
    </r>
    <r>
      <rPr>
        <sz val="12"/>
        <color rgb="FF000000"/>
        <rFont val="Calibri"/>
        <family val="2"/>
      </rPr>
      <t>Case file documentation</t>
    </r>
  </si>
  <si>
    <r>
      <rPr>
        <b/>
        <sz val="16"/>
        <color rgb="FF000000"/>
        <rFont val="Calibri"/>
      </rPr>
      <t>H2</t>
    </r>
    <r>
      <rPr>
        <sz val="12"/>
        <color rgb="FF000000"/>
        <rFont val="Calibri"/>
      </rPr>
      <t xml:space="preserve"> Lease</t>
    </r>
  </si>
  <si>
    <r>
      <rPr>
        <b/>
        <sz val="16"/>
        <color rgb="FF000000"/>
        <rFont val="Calibri"/>
      </rPr>
      <t xml:space="preserve">H3 </t>
    </r>
    <r>
      <rPr>
        <sz val="12"/>
        <color rgb="FF000000"/>
        <rFont val="Calibri"/>
        <scheme val="minor"/>
      </rPr>
      <t>Income at Entry</t>
    </r>
  </si>
  <si>
    <r>
      <rPr>
        <b/>
        <sz val="16"/>
        <color rgb="FF000000"/>
        <rFont val="Calibri"/>
      </rPr>
      <t>H8</t>
    </r>
    <r>
      <rPr>
        <sz val="16"/>
        <color rgb="FF000000"/>
        <rFont val="Calibri"/>
      </rPr>
      <t xml:space="preserve"> </t>
    </r>
    <r>
      <rPr>
        <sz val="12"/>
        <color rgb="FF000000"/>
        <rFont val="Calibri"/>
      </rPr>
      <t>VAWA Client Notification</t>
    </r>
  </si>
  <si>
    <r>
      <rPr>
        <b/>
        <sz val="16"/>
        <color rgb="FF000000"/>
        <rFont val="Calibri"/>
      </rPr>
      <t>J2</t>
    </r>
    <r>
      <rPr>
        <sz val="16"/>
        <color rgb="FF000000"/>
        <rFont val="Calibri"/>
      </rPr>
      <t xml:space="preserve"> </t>
    </r>
    <r>
      <rPr>
        <sz val="12"/>
        <color rgb="FF000000"/>
        <rFont val="Calibri"/>
      </rPr>
      <t>HQS/NSPIRE Inspection</t>
    </r>
  </si>
  <si>
    <r>
      <rPr>
        <b/>
        <sz val="16"/>
        <color rgb="FF000000"/>
        <rFont val="Calibri"/>
      </rPr>
      <t>J4</t>
    </r>
    <r>
      <rPr>
        <sz val="16"/>
        <color rgb="FF000000"/>
        <rFont val="Calibri"/>
      </rPr>
      <t xml:space="preserve"> </t>
    </r>
    <r>
      <rPr>
        <sz val="12"/>
        <color rgb="FF000000"/>
        <rFont val="Calibri"/>
      </rPr>
      <t>Lead Based Paint</t>
    </r>
  </si>
  <si>
    <t>Yes</t>
  </si>
  <si>
    <t>No</t>
  </si>
  <si>
    <t>N/A</t>
  </si>
  <si>
    <t>E2 Housing First</t>
  </si>
  <si>
    <t>Files Reviewed</t>
  </si>
  <si>
    <t>Applicable Files</t>
  </si>
  <si>
    <t>Non Compliant</t>
  </si>
  <si>
    <t>E3 Homeless Documentation</t>
  </si>
  <si>
    <t>E4 Duration or Episodes of Homelessness</t>
  </si>
  <si>
    <t>E5 Documentation of Disability</t>
  </si>
  <si>
    <t>E6 Annual Service Needs Assessment</t>
  </si>
  <si>
    <t>F4 Termination &amp; Appeals Acknowledgement</t>
  </si>
  <si>
    <t>F4 Termination &amp; Appeals Documentation</t>
  </si>
  <si>
    <t>G1 Individulaized Housing Stability Plans</t>
  </si>
  <si>
    <t>G2 Case File Documentation</t>
  </si>
  <si>
    <t>H2 Lease</t>
  </si>
  <si>
    <t>H3 Income at Entry</t>
  </si>
  <si>
    <t>H8 VAWA Client Notification</t>
  </si>
  <si>
    <t>J2 HQS/NSpire Inspection</t>
  </si>
  <si>
    <t>J4 Lead Based Paint</t>
  </si>
  <si>
    <t>Permanent Supportive Housing</t>
  </si>
  <si>
    <t>Detail</t>
  </si>
  <si>
    <t>E2</t>
  </si>
  <si>
    <t>Housing First</t>
  </si>
  <si>
    <t>Polices and file documentation must be consistent with a Housing First model ensuring that clients retain permanent housing and supportive services must be focused on permanent housing retention.  Clients are encouraged to actively work on housing and service plans and disability-related supportive services are voluntary, except where required by HUD regulations Case files should demonstrate that efforts were made to retain the household in their housing despite repeated rule violations, or other circumstances.  Program termination/eviction can only occur as a result of a lease violation.</t>
  </si>
  <si>
    <t>E3</t>
  </si>
  <si>
    <t>Documentation of Homelessness</t>
  </si>
  <si>
    <r>
      <t xml:space="preserve">The agency must be able to provide documentation that client was homeless according to Category 1 (Literally Homeless) of HUD's definition of homeless upon entering the program. This would include living in places not fit for human habitation, exiting from another homeless program, or exiting an institution where (s)he resided 90 days or less and was literally homeless immediately before entering that institution. Acceptable documentation would include outreach worker verification, Self Certification of Homelessness, HMIS records showing client is entering from another homeless program, discharge paperwork from an institution, or documented efforts the intake worker made to secure the appropriate information from the discharging institution. </t>
    </r>
    <r>
      <rPr>
        <b/>
        <sz val="12"/>
        <color rgb="FF000000"/>
        <rFont val="Calibri"/>
        <family val="2"/>
        <scheme val="minor"/>
      </rPr>
      <t>In most cases documentation would consist of HMIS records, since households normally enter permanent supportive housing from another homeless program.</t>
    </r>
    <r>
      <rPr>
        <sz val="12"/>
        <color rgb="FF000000"/>
        <rFont val="Calibri"/>
        <family val="2"/>
        <scheme val="minor"/>
      </rPr>
      <t xml:space="preserve"> See the following link for HUD guidance on the homeless definition and record keeping,</t>
    </r>
  </si>
  <si>
    <t>https://files.hudexchange.info/resources/documents/HomelessDefinition_RecordkeepingRequirementsandCriteria.pdf</t>
  </si>
  <si>
    <t>E4</t>
  </si>
  <si>
    <t>Duration or Episodes of Homelessness</t>
  </si>
  <si>
    <t xml:space="preserve">Duration or Episodes of Homelessness are certified and documented in accordance with HUD’s Definition of Chronic Homelessness.  Chronic homelessness, programs must provide evidence of continuous, 12-month Literally Homeless (Category 1) episode or evidence that the household experienced at least four separate homeless episodes in the last 3 years where those occasions cumulatively total at least 12 months. HUD’s Definition of Chronic Homelessness  </t>
  </si>
  <si>
    <t>https://www.ecfr.gov/current/title-24/subtitle-B/chapter-V/subchapter-C/part-578/subpart-A/section-578.3</t>
  </si>
  <si>
    <t>E5</t>
  </si>
  <si>
    <t>Documentation of Disability</t>
  </si>
  <si>
    <t>At least one member in each household must have one or more qualifying disability including physical, mental, or emotional impairment, developmental disability, and/or HIV/AIDS that is expected to be long-continuing or of indefinite duration which substantially impedes the individual’s ability to live independently. File should include a Certification of Disability signed by a professional licensed by the State of Ohio qualified to treat the disabling condition. The Certification must be issued not more than 180 days prior to the household’s entry into the program. If a Certification is not available, a written Social Security Administration verification or copies of a disability check are acceptable (except Survivor’s Benefits or Social Security Retirement).</t>
  </si>
  <si>
    <t>https://files.hudexchange.info/resources/documents/Virtual-Binders-At-A-Glance-Disability-Definition.pdf</t>
  </si>
  <si>
    <t>E6</t>
  </si>
  <si>
    <t>Annual Service Need Assessment</t>
  </si>
  <si>
    <t>Clients must be assessed at least once annually to ensure that they are receiving the necessary support to achieve long-term housing stability. Agencies use annual assessments to determine program direction and updates.  File must document that the program conducted an annual assessment of income and service needs.  CSB form below</t>
  </si>
  <si>
    <t>https://66381bb28b9f956a91e2-e08000a6fb874088c6b1d3b8bebbb337.ssl.cf2.rackcdn.com/file-Annual-PSH-Resident-Service-NeedsMove-Up-Assessmentv1121819.pdf</t>
  </si>
  <si>
    <t>F4</t>
  </si>
  <si>
    <t xml:space="preserve">Acknowledgement of termination and appeal procedures </t>
  </si>
  <si>
    <t>Case file include a  signed acknowledgment of termination and appeal procedures at enrollment, or other documentation that the client aknowledged those policies</t>
  </si>
  <si>
    <t>Termination and appeals documentation</t>
  </si>
  <si>
    <t>Client files demonstrate that clients are terminated from the program only for lease violations and that termination proceedings follow approved polices assuring written notice of the reasons for termination, a process for appealing the decision and written notice of final decision</t>
  </si>
  <si>
    <t>G1</t>
  </si>
  <si>
    <t xml:space="preserve">Individualized Housing Stability Plans </t>
  </si>
  <si>
    <t xml:space="preserve">Staff develop Individualized Housing Stabilization Plans (IHSPs) with clients at first appointment with case manager which clearly document client housing goals and the actions necessary to address housing barriers and other service needs.  Staff assess clients on an ongoing basis and IHSPs are updated at least annually, but preferably quarterly, to adjust housing and service goals and actions.  </t>
  </si>
  <si>
    <t>G2</t>
  </si>
  <si>
    <t>Case file documentation</t>
  </si>
  <si>
    <t>Case files are up-to-date documenting client and service provider contacts, services provided and progress towards maintaining permanent housing. Case notes demonstrate that engagement is attempted at least quarterly with the goal of monthly engagement attempts. The regularity and intensity of engagement is dependent on client needs, barriers, and preferences to maintain housing stability. Clients not needing services must still engage for their annual assessment.</t>
  </si>
  <si>
    <t>H2</t>
  </si>
  <si>
    <t>Lease</t>
  </si>
  <si>
    <t>Participants receiving permanent housing assistance must have a signed lease agreement of at least 1 year that is renewable (for a minimum term of 1 month and terminable only for cause.  Leases for applicants and tenants assisted under the CoC or ESG Programs must include addendums detailing the relevant VAWA protections.</t>
  </si>
  <si>
    <t>H3</t>
  </si>
  <si>
    <t>Income at Entry</t>
  </si>
  <si>
    <t>Household income upon entry to the program must be at or below 35 percent Area Median Income for ODOD funded programs. Acceptable documentation may include: 1) Source documents (e.g., most recent wage, bank statement); 2) A written statement by the relevant third party (e.g., employer) or the written certification by staff of the oral verification by the relevant third party of the income when source documentation is unavailable; 3) Written certification by the program participant of the amount of income that the program participant is reasonably expected to receive over the 3-month period following the evaluation when both source documents and third party verification are not available.</t>
  </si>
  <si>
    <t>https://www.ecfr.gov/current/title-24/subtitle-B/chapter-V/subchapter-C/part-578/subpart-G/section-578.103</t>
  </si>
  <si>
    <t>H8</t>
  </si>
  <si>
    <t>VAWA client notification</t>
  </si>
  <si>
    <t>VAWA Notice and Transfer Request Form must be given to and acknowledged by clients at program admission or denial, and at eviction or termination.</t>
  </si>
  <si>
    <t>https://view.officeapps.live.com/op/view.aspx?src=https%3A%2F%2F66381bb28b9f956a91e2-e08000a6fb874088c6b1d3b8bebbb337.ssl.cf2.rackcdn.com%2Ffiles-Client-VAWA-Notice.docx&amp;wdOrigin=BROWSELINK</t>
  </si>
  <si>
    <t>https://view.officeapps.live.com/op/view.aspx?src=https%3A%2F%2F66381bb28b9f956a91e2-e08000a6fb874088c6b1d3b8bebbb337.ssl.cf2.rackcdn.com%2Ffiles-Client-VAWA-Transfer-Request-Form.docx&amp;wdOrigin=BROWSELINK</t>
  </si>
  <si>
    <t>J2</t>
  </si>
  <si>
    <t>HQS Inspection</t>
  </si>
  <si>
    <t xml:space="preserve">Case file must contain documentation that the assisted unit met HUD Housing Quality Standard (HQS) </t>
  </si>
  <si>
    <t>https://66381bb28b9f956a91e2-e08000a6fb874088c6b1d3b8bebbb337.ssl.cf2.rackcdn.com/file-HQS-HUD-52580A.pdf</t>
  </si>
  <si>
    <t>J4</t>
  </si>
  <si>
    <t>Lead Based Paint</t>
  </si>
  <si>
    <t>Lead based paint inspection &amp; pamphlet if assisted unit was built before 1978 and children less than six. Below are links to CSB Lead Based Paint Worksheet, Disclosure and HUD's Protect your Family from Lead in Your Home Pamphlet</t>
  </si>
  <si>
    <t>https://66381bb28b9f956a91e2-e08000a6fb874088c6b1d3b8bebbb337.ssl.cf2.rackcdn.com/files-Leadbased-paint-worksheet111517-1.pdf</t>
  </si>
  <si>
    <t>https://66381bb28b9f956a91e2-e08000a6fb874088c6b1d3b8bebbb337.ssl.cf2.rackcdn.com/files-filesLeadbasedpaintdisclosure-1.pdf</t>
  </si>
  <si>
    <t>https://www.epa.gov/sites/default/files/2020-04/documents/lead-in-your-home-portrait-color-2020-508.pdf</t>
  </si>
  <si>
    <t>PR&amp;C Exit Interview Form (Permanent Supportive Housing)</t>
  </si>
  <si>
    <t>Date</t>
  </si>
  <si>
    <t>Partner Agency</t>
  </si>
  <si>
    <t>Program</t>
  </si>
  <si>
    <t>Reviewers</t>
  </si>
  <si>
    <t>Monitoring Summary</t>
  </si>
  <si>
    <t>Client File Review Summary</t>
  </si>
  <si>
    <t>Number of Applicable Files</t>
  </si>
  <si>
    <t>Number Non Compliant</t>
  </si>
  <si>
    <t>Compliance Percentage</t>
  </si>
  <si>
    <t>Standards feedback, recommendations and improvement needed</t>
  </si>
  <si>
    <t>Next Steps (Follow up)</t>
  </si>
  <si>
    <t>No follow up needed at this time. Final review and determination will be provided on the PR&amp;C report</t>
  </si>
  <si>
    <t>x</t>
  </si>
  <si>
    <t>Please provide follow up information for the items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</si>
</sst>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6"/>
      <color theme="1"/>
      <name val="Calibri"/>
      <family val="2"/>
      <scheme val="minor"/>
    </font>
    <font>
      <sz val="12"/>
      <name val="Calibri"/>
      <family val="2"/>
      <scheme val="minor"/>
    </font>
    <font>
      <sz val="16"/>
      <name val="Calibri"/>
      <family val="2"/>
      <scheme val="minor"/>
    </font>
    <font>
      <b/>
      <sz val="12"/>
      <name val="Calibri"/>
      <family val="2"/>
      <scheme val="minor"/>
    </font>
    <font>
      <sz val="18"/>
      <color theme="1"/>
      <name val="Calibri"/>
      <family val="2"/>
      <scheme val="minor"/>
    </font>
    <font>
      <sz val="12"/>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sz val="11"/>
      <color theme="1"/>
      <name val="Calibri"/>
      <family val="2"/>
    </font>
    <font>
      <sz val="16"/>
      <color theme="4" tint="-0.249977111117893"/>
      <name val="Calibri"/>
      <family val="2"/>
      <scheme val="minor"/>
    </font>
    <font>
      <sz val="11"/>
      <color theme="4" tint="-0.249977111117893"/>
      <name val="Calibri"/>
      <family val="2"/>
      <scheme val="minor"/>
    </font>
    <font>
      <sz val="11"/>
      <color theme="1"/>
      <name val="Calibri"/>
      <family val="2"/>
      <scheme val="minor"/>
    </font>
    <font>
      <b/>
      <sz val="12"/>
      <color theme="1"/>
      <name val="Calibri"/>
      <family val="2"/>
      <scheme val="minor"/>
    </font>
    <font>
      <sz val="12"/>
      <color theme="4" tint="-0.249977111117893"/>
      <name val="Calibri"/>
      <family val="2"/>
      <scheme val="minor"/>
    </font>
    <font>
      <sz val="24"/>
      <color theme="1"/>
      <name val="Calibri"/>
      <family val="2"/>
      <scheme val="minor"/>
    </font>
    <font>
      <b/>
      <sz val="16"/>
      <color rgb="FF000000"/>
      <name val="Calibri"/>
      <family val="2"/>
    </font>
    <font>
      <sz val="16"/>
      <color rgb="FF000000"/>
      <name val="Calibri"/>
      <family val="2"/>
    </font>
    <font>
      <sz val="12"/>
      <color rgb="FF000000"/>
      <name val="Calibri"/>
      <family val="2"/>
    </font>
    <font>
      <u/>
      <sz val="11"/>
      <color theme="10"/>
      <name val="Calibri"/>
      <family val="2"/>
      <scheme val="minor"/>
    </font>
    <font>
      <b/>
      <sz val="16"/>
      <color rgb="FF000000"/>
      <name val="Calibri"/>
      <family val="2"/>
      <scheme val="minor"/>
    </font>
    <font>
      <sz val="12"/>
      <color rgb="FF000000"/>
      <name val="Calibri"/>
      <family val="2"/>
      <scheme val="minor"/>
    </font>
    <font>
      <sz val="12"/>
      <color theme="1"/>
      <name val="Franklin Gothic Book"/>
      <family val="2"/>
    </font>
    <font>
      <b/>
      <sz val="12"/>
      <color rgb="FF000000"/>
      <name val="Calibri"/>
      <family val="2"/>
      <scheme val="minor"/>
    </font>
    <font>
      <b/>
      <sz val="14"/>
      <color rgb="FF000000"/>
      <name val="Calibri"/>
      <family val="2"/>
      <scheme val="minor"/>
    </font>
    <font>
      <sz val="18"/>
      <color rgb="FF000000"/>
      <name val="Calibri"/>
      <family val="2"/>
      <scheme val="minor"/>
    </font>
    <font>
      <b/>
      <sz val="18"/>
      <color rgb="FFFFFFFF"/>
      <name val="Calibri"/>
      <family val="2"/>
      <scheme val="minor"/>
    </font>
    <font>
      <sz val="16"/>
      <color rgb="FF000000"/>
      <name val="Calibri"/>
      <family val="2"/>
      <scheme val="minor"/>
    </font>
    <font>
      <u/>
      <sz val="11"/>
      <color rgb="FF0563C1"/>
      <name val="Calibri"/>
      <family val="2"/>
      <scheme val="minor"/>
    </font>
    <font>
      <b/>
      <sz val="18"/>
      <color theme="0"/>
      <name val="Calibri"/>
      <family val="2"/>
      <scheme val="minor"/>
    </font>
    <font>
      <b/>
      <sz val="16"/>
      <color theme="1"/>
      <name val="Calibri"/>
      <family val="2"/>
      <scheme val="minor"/>
    </font>
    <font>
      <b/>
      <sz val="16"/>
      <color rgb="FF000000"/>
      <name val="Calibri"/>
      <scheme val="minor"/>
    </font>
    <font>
      <sz val="12"/>
      <color rgb="FF000000"/>
      <name val="Calibri"/>
      <scheme val="minor"/>
    </font>
    <font>
      <b/>
      <sz val="16"/>
      <color rgb="FF000000"/>
      <name val="Calibri"/>
    </font>
    <font>
      <b/>
      <sz val="12"/>
      <color rgb="FF000000"/>
      <name val="Calibri"/>
    </font>
    <font>
      <sz val="12"/>
      <color rgb="FF000000"/>
      <name val="Calibri"/>
    </font>
    <font>
      <sz val="16"/>
      <color rgb="FF000000"/>
      <name val="Calibri"/>
    </font>
  </fonts>
  <fills count="18">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0CECE"/>
        <bgColor rgb="FF000000"/>
      </patternFill>
    </fill>
    <fill>
      <patternFill patternType="solid">
        <fgColor rgb="FFFFFFFF"/>
        <bgColor rgb="FF000000"/>
      </patternFill>
    </fill>
    <fill>
      <patternFill patternType="solid">
        <fgColor rgb="FFF2F2F2"/>
        <bgColor rgb="FF000000"/>
      </patternFill>
    </fill>
    <fill>
      <patternFill patternType="solid">
        <fgColor theme="2" tint="-9.9978637043366805E-2"/>
        <bgColor indexed="64"/>
      </patternFill>
    </fill>
    <fill>
      <patternFill patternType="solid">
        <fgColor rgb="FFB4C6E7"/>
        <bgColor rgb="FF000000"/>
      </patternFill>
    </fill>
    <fill>
      <patternFill patternType="solid">
        <fgColor rgb="FFD6DCE4"/>
        <bgColor rgb="FF000000"/>
      </patternFill>
    </fill>
    <fill>
      <patternFill patternType="solid">
        <fgColor rgb="FF002060"/>
        <bgColor rgb="FF000000"/>
      </patternFill>
    </fill>
    <fill>
      <patternFill patternType="solid">
        <fgColor rgb="FF0070C0"/>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ck">
        <color theme="4"/>
      </left>
      <right style="thick">
        <color theme="4"/>
      </right>
      <top style="thick">
        <color theme="4"/>
      </top>
      <bottom style="thick">
        <color theme="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thin">
        <color indexed="64"/>
      </right>
      <top/>
      <bottom/>
      <diagonal/>
    </border>
    <border>
      <left/>
      <right style="medium">
        <color rgb="FF000000"/>
      </right>
      <top/>
      <bottom/>
      <diagonal/>
    </border>
    <border>
      <left style="medium">
        <color rgb="FF000000"/>
      </left>
      <right/>
      <top style="thin">
        <color indexed="64"/>
      </top>
      <bottom style="thin">
        <color indexed="64"/>
      </bottom>
      <diagonal/>
    </border>
    <border>
      <left/>
      <right style="medium">
        <color rgb="FF000000"/>
      </right>
      <top/>
      <bottom style="thin">
        <color indexed="64"/>
      </bottom>
      <diagonal/>
    </border>
    <border>
      <left style="medium">
        <color rgb="FF000000"/>
      </left>
      <right/>
      <top style="thin">
        <color indexed="64"/>
      </top>
      <bottom style="double">
        <color rgb="FF000000"/>
      </bottom>
      <diagonal/>
    </border>
    <border>
      <left/>
      <right/>
      <top style="thin">
        <color indexed="64"/>
      </top>
      <bottom style="double">
        <color rgb="FF000000"/>
      </bottom>
      <diagonal/>
    </border>
    <border>
      <left/>
      <right style="medium">
        <color rgb="FF000000"/>
      </right>
      <top style="thin">
        <color indexed="64"/>
      </top>
      <bottom style="double">
        <color rgb="FF000000"/>
      </bottom>
      <diagonal/>
    </border>
    <border>
      <left/>
      <right/>
      <top style="double">
        <color rgb="FF000000"/>
      </top>
      <bottom/>
      <diagonal/>
    </border>
    <border>
      <left style="medium">
        <color rgb="FF000000"/>
      </left>
      <right/>
      <top style="double">
        <color rgb="FF000000"/>
      </top>
      <bottom/>
      <diagonal/>
    </border>
    <border>
      <left/>
      <right style="medium">
        <color rgb="FF000000"/>
      </right>
      <top style="double">
        <color rgb="FF000000"/>
      </top>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top style="medium">
        <color rgb="FF000000"/>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medium">
        <color rgb="FF000000"/>
      </right>
      <top/>
      <bottom/>
      <diagonal/>
    </border>
    <border>
      <left style="medium">
        <color rgb="FF000000"/>
      </left>
      <right/>
      <top/>
      <bottom style="thin">
        <color indexed="64"/>
      </bottom>
      <diagonal/>
    </border>
    <border>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thin">
        <color auto="1"/>
      </right>
      <top style="thin">
        <color indexed="64"/>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5">
    <xf numFmtId="0" fontId="0" fillId="0" borderId="0"/>
    <xf numFmtId="9" fontId="13" fillId="0" borderId="0" applyFont="0" applyFill="0" applyBorder="0" applyAlignment="0" applyProtection="0"/>
    <xf numFmtId="0" fontId="20" fillId="0" borderId="0" applyNumberFormat="0" applyFill="0" applyBorder="0" applyAlignment="0" applyProtection="0"/>
    <xf numFmtId="0" fontId="23" fillId="0" borderId="0"/>
    <xf numFmtId="9" fontId="23" fillId="0" borderId="0" applyFont="0" applyFill="0" applyBorder="0" applyAlignment="0" applyProtection="0"/>
  </cellStyleXfs>
  <cellXfs count="197">
    <xf numFmtId="0" fontId="0" fillId="0" borderId="0" xfId="0"/>
    <xf numFmtId="0" fontId="0" fillId="0" borderId="1" xfId="0" applyBorder="1"/>
    <xf numFmtId="0" fontId="0" fillId="0" borderId="1" xfId="0" applyBorder="1" applyAlignment="1">
      <alignment horizontal="center"/>
    </xf>
    <xf numFmtId="0" fontId="0" fillId="2" borderId="0" xfId="0" applyFill="1"/>
    <xf numFmtId="0" fontId="7" fillId="4" borderId="7" xfId="0" applyFont="1" applyFill="1" applyBorder="1"/>
    <xf numFmtId="0" fontId="7" fillId="5" borderId="1" xfId="0" applyFont="1" applyFill="1" applyBorder="1"/>
    <xf numFmtId="0" fontId="0" fillId="0" borderId="1" xfId="0" applyBorder="1" applyAlignment="1">
      <alignment wrapText="1"/>
    </xf>
    <xf numFmtId="0" fontId="1" fillId="0" borderId="1" xfId="0" applyFont="1" applyBorder="1" applyAlignment="1">
      <alignment horizontal="center"/>
    </xf>
    <xf numFmtId="0" fontId="0" fillId="2" borderId="5" xfId="0" applyFill="1" applyBorder="1"/>
    <xf numFmtId="0" fontId="8" fillId="2" borderId="0" xfId="0" applyFont="1" applyFill="1"/>
    <xf numFmtId="0" fontId="4" fillId="2" borderId="1" xfId="0" applyFont="1" applyFill="1" applyBorder="1"/>
    <xf numFmtId="0" fontId="0" fillId="2" borderId="1" xfId="0" applyFill="1" applyBorder="1" applyAlignment="1">
      <alignment horizontal="center"/>
    </xf>
    <xf numFmtId="0" fontId="6" fillId="0" borderId="0" xfId="0" applyFont="1" applyAlignment="1">
      <alignment horizontal="center" wrapText="1"/>
    </xf>
    <xf numFmtId="0" fontId="0" fillId="3" borderId="1" xfId="0" applyFill="1" applyBorder="1"/>
    <xf numFmtId="0" fontId="0" fillId="3" borderId="9" xfId="0" applyFill="1" applyBorder="1"/>
    <xf numFmtId="0" fontId="0" fillId="3" borderId="0" xfId="0" applyFill="1"/>
    <xf numFmtId="14" fontId="6" fillId="0" borderId="1" xfId="0" applyNumberFormat="1" applyFont="1" applyBorder="1" applyAlignment="1">
      <alignment horizontal="center"/>
    </xf>
    <xf numFmtId="0" fontId="16" fillId="0" borderId="12" xfId="0" applyFont="1" applyBorder="1" applyAlignment="1">
      <alignment horizontal="center"/>
    </xf>
    <xf numFmtId="0" fontId="0" fillId="7" borderId="0" xfId="0" applyFill="1"/>
    <xf numFmtId="0" fontId="9" fillId="0" borderId="12" xfId="0" applyFont="1" applyBorder="1" applyAlignment="1">
      <alignment horizontal="center"/>
    </xf>
    <xf numFmtId="0" fontId="7" fillId="8" borderId="1" xfId="0" applyFont="1" applyFill="1" applyBorder="1" applyAlignment="1">
      <alignment horizontal="center"/>
    </xf>
    <xf numFmtId="0" fontId="0" fillId="13" borderId="0" xfId="0" applyFill="1"/>
    <xf numFmtId="0" fontId="0" fillId="13" borderId="10" xfId="0" applyFill="1" applyBorder="1" applyAlignment="1">
      <alignment horizontal="center"/>
    </xf>
    <xf numFmtId="0" fontId="12" fillId="13" borderId="0" xfId="0" applyFont="1" applyFill="1"/>
    <xf numFmtId="0" fontId="9" fillId="13" borderId="4" xfId="0" applyFont="1" applyFill="1" applyBorder="1" applyAlignment="1">
      <alignment horizontal="left"/>
    </xf>
    <xf numFmtId="0" fontId="3" fillId="13" borderId="1" xfId="0" applyFont="1" applyFill="1" applyBorder="1" applyAlignment="1">
      <alignment horizontal="center"/>
    </xf>
    <xf numFmtId="0" fontId="2" fillId="13" borderId="1" xfId="0" applyFont="1" applyFill="1" applyBorder="1" applyAlignment="1">
      <alignment horizontal="center"/>
    </xf>
    <xf numFmtId="0" fontId="7" fillId="4" borderId="2" xfId="0" applyFont="1" applyFill="1" applyBorder="1"/>
    <xf numFmtId="0" fontId="0" fillId="0" borderId="19" xfId="0" applyBorder="1"/>
    <xf numFmtId="0" fontId="28" fillId="16" borderId="20" xfId="0" applyFont="1" applyFill="1" applyBorder="1" applyAlignment="1">
      <alignment horizontal="center"/>
    </xf>
    <xf numFmtId="0" fontId="28" fillId="16" borderId="21" xfId="0" applyFont="1" applyFill="1" applyBorder="1" applyAlignment="1">
      <alignment horizontal="center"/>
    </xf>
    <xf numFmtId="0" fontId="28" fillId="16" borderId="9" xfId="0" applyFont="1" applyFill="1" applyBorder="1" applyAlignment="1">
      <alignment horizontal="center"/>
    </xf>
    <xf numFmtId="0" fontId="28" fillId="16" borderId="45" xfId="0" applyFont="1" applyFill="1" applyBorder="1" applyAlignment="1">
      <alignment horizontal="center"/>
    </xf>
    <xf numFmtId="0" fontId="20" fillId="12" borderId="17" xfId="2" applyFill="1" applyBorder="1"/>
    <xf numFmtId="0" fontId="20" fillId="12" borderId="37" xfId="2" applyFill="1" applyBorder="1"/>
    <xf numFmtId="0" fontId="20" fillId="12" borderId="41" xfId="2" applyFill="1" applyBorder="1"/>
    <xf numFmtId="0" fontId="20" fillId="12" borderId="42" xfId="2" applyFill="1" applyBorder="1"/>
    <xf numFmtId="0" fontId="20" fillId="12" borderId="20" xfId="2" applyFill="1" applyBorder="1"/>
    <xf numFmtId="0" fontId="20" fillId="12" borderId="22" xfId="2" applyFill="1" applyBorder="1"/>
    <xf numFmtId="0" fontId="20" fillId="12" borderId="19" xfId="2" applyFill="1" applyBorder="1"/>
    <xf numFmtId="0" fontId="20" fillId="12" borderId="18" xfId="2" applyFill="1" applyBorder="1"/>
    <xf numFmtId="0" fontId="20" fillId="12" borderId="0" xfId="2" applyFill="1" applyBorder="1"/>
    <xf numFmtId="0" fontId="0" fillId="0" borderId="17" xfId="0" applyBorder="1"/>
    <xf numFmtId="0" fontId="0" fillId="0" borderId="18" xfId="0" applyBorder="1"/>
    <xf numFmtId="0" fontId="31" fillId="13" borderId="34" xfId="0" applyFont="1" applyFill="1" applyBorder="1" applyAlignment="1">
      <alignment horizontal="center"/>
    </xf>
    <xf numFmtId="0" fontId="0" fillId="0" borderId="0" xfId="0" applyAlignment="1">
      <alignment horizontal="left"/>
    </xf>
    <xf numFmtId="0" fontId="0" fillId="0" borderId="1" xfId="0" applyBorder="1" applyAlignment="1">
      <alignment horizontal="left"/>
    </xf>
    <xf numFmtId="0" fontId="0" fillId="0" borderId="34" xfId="0" applyBorder="1" applyAlignment="1">
      <alignment horizontal="left"/>
    </xf>
    <xf numFmtId="14" fontId="0" fillId="0" borderId="34" xfId="0" applyNumberFormat="1" applyBorder="1" applyAlignment="1">
      <alignment horizontal="left"/>
    </xf>
    <xf numFmtId="0" fontId="0" fillId="2" borderId="8" xfId="0" applyFill="1" applyBorder="1" applyAlignment="1">
      <alignment horizontal="center"/>
    </xf>
    <xf numFmtId="0" fontId="9" fillId="0" borderId="13" xfId="0" applyFont="1" applyBorder="1" applyAlignment="1">
      <alignment horizontal="left"/>
    </xf>
    <xf numFmtId="14" fontId="9" fillId="0" borderId="0" xfId="0" applyNumberFormat="1" applyFont="1" applyAlignment="1">
      <alignment horizontal="left"/>
    </xf>
    <xf numFmtId="0" fontId="4" fillId="5" borderId="1" xfId="0" applyFont="1" applyFill="1" applyBorder="1" applyAlignment="1">
      <alignment horizontal="left"/>
    </xf>
    <xf numFmtId="0" fontId="10" fillId="0" borderId="1" xfId="0" applyFont="1"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14" fontId="10" fillId="0" borderId="1" xfId="0" applyNumberFormat="1" applyFont="1" applyBorder="1" applyAlignment="1">
      <alignment horizontal="left" wrapText="1"/>
    </xf>
    <xf numFmtId="0" fontId="0" fillId="0" borderId="34" xfId="0" applyBorder="1"/>
    <xf numFmtId="0" fontId="0" fillId="0" borderId="50" xfId="0" applyBorder="1" applyAlignment="1">
      <alignment horizontal="left"/>
    </xf>
    <xf numFmtId="0" fontId="10" fillId="0" borderId="3" xfId="0" applyFont="1" applyBorder="1" applyAlignment="1">
      <alignment horizontal="left" wrapText="1"/>
    </xf>
    <xf numFmtId="14" fontId="0" fillId="0" borderId="35" xfId="0" applyNumberFormat="1" applyBorder="1" applyAlignment="1">
      <alignment horizontal="left"/>
    </xf>
    <xf numFmtId="14" fontId="0" fillId="0" borderId="51" xfId="0" applyNumberFormat="1" applyBorder="1" applyAlignment="1">
      <alignment horizontal="left"/>
    </xf>
    <xf numFmtId="14" fontId="0" fillId="0" borderId="36" xfId="0" applyNumberFormat="1" applyBorder="1" applyAlignment="1">
      <alignment horizontal="left"/>
    </xf>
    <xf numFmtId="0" fontId="10" fillId="0" borderId="34" xfId="0" applyFont="1" applyBorder="1" applyAlignment="1">
      <alignment horizontal="left" wrapText="1"/>
    </xf>
    <xf numFmtId="0" fontId="10" fillId="0" borderId="2" xfId="0" applyFont="1" applyBorder="1" applyAlignment="1">
      <alignment horizontal="left" wrapText="1"/>
    </xf>
    <xf numFmtId="0" fontId="10" fillId="0" borderId="8" xfId="0" applyFont="1" applyBorder="1" applyAlignment="1">
      <alignment horizontal="left" wrapText="1"/>
    </xf>
    <xf numFmtId="0" fontId="4" fillId="5" borderId="1" xfId="0" applyFont="1" applyFill="1" applyBorder="1"/>
    <xf numFmtId="0" fontId="37" fillId="0" borderId="7" xfId="0" applyFont="1" applyBorder="1" applyAlignment="1">
      <alignment horizontal="left" vertical="top" wrapText="1"/>
    </xf>
    <xf numFmtId="0" fontId="6" fillId="0" borderId="8" xfId="0" applyFont="1" applyBorder="1" applyAlignment="1">
      <alignment horizontal="left" vertical="top" wrapText="1"/>
    </xf>
    <xf numFmtId="0" fontId="19" fillId="0" borderId="7" xfId="0" applyFont="1" applyBorder="1" applyAlignment="1">
      <alignment horizontal="left" vertical="top" wrapText="1"/>
    </xf>
    <xf numFmtId="0" fontId="34" fillId="0" borderId="7" xfId="0" applyFont="1" applyBorder="1" applyAlignment="1">
      <alignment horizontal="left" vertical="top" wrapText="1"/>
    </xf>
    <xf numFmtId="0" fontId="36" fillId="0" borderId="7" xfId="0" applyFont="1" applyBorder="1" applyAlignment="1">
      <alignment horizontal="left" vertical="center" wrapText="1"/>
    </xf>
    <xf numFmtId="0" fontId="6" fillId="0" borderId="8" xfId="0" applyFont="1" applyBorder="1" applyAlignment="1">
      <alignment horizontal="left" vertical="center" wrapText="1"/>
    </xf>
    <xf numFmtId="0" fontId="36" fillId="0" borderId="7" xfId="0" applyFont="1" applyBorder="1" applyAlignment="1">
      <alignment horizontal="left" vertical="top" wrapText="1"/>
    </xf>
    <xf numFmtId="0" fontId="9" fillId="0" borderId="4" xfId="0" applyFont="1" applyBorder="1" applyAlignment="1">
      <alignment horizontal="left"/>
    </xf>
    <xf numFmtId="0" fontId="9" fillId="0" borderId="36" xfId="0" applyFont="1" applyBorder="1" applyAlignment="1">
      <alignment horizontal="left"/>
    </xf>
    <xf numFmtId="0" fontId="18" fillId="0" borderId="7" xfId="0" applyFont="1" applyBorder="1" applyAlignment="1">
      <alignment vertical="top"/>
    </xf>
    <xf numFmtId="0" fontId="6" fillId="0" borderId="8" xfId="0" applyFont="1" applyBorder="1" applyAlignment="1">
      <alignment vertical="top"/>
    </xf>
    <xf numFmtId="0" fontId="22" fillId="0" borderId="7" xfId="0" applyFont="1" applyBorder="1" applyAlignment="1">
      <alignment vertical="top"/>
    </xf>
    <xf numFmtId="0" fontId="33" fillId="0" borderId="7" xfId="0" applyFont="1" applyBorder="1" applyAlignment="1">
      <alignment vertical="center"/>
    </xf>
    <xf numFmtId="0" fontId="6" fillId="0" borderId="8" xfId="0" applyFont="1" applyBorder="1" applyAlignment="1">
      <alignment vertical="center"/>
    </xf>
    <xf numFmtId="0" fontId="22" fillId="0" borderId="7" xfId="0" applyFont="1" applyBorder="1" applyAlignment="1">
      <alignment vertical="center"/>
    </xf>
    <xf numFmtId="0" fontId="22" fillId="11" borderId="14" xfId="0" applyFont="1" applyFill="1" applyBorder="1" applyAlignment="1">
      <alignment vertical="top" wrapText="1"/>
    </xf>
    <xf numFmtId="0" fontId="22" fillId="11" borderId="15" xfId="0" applyFont="1" applyFill="1" applyBorder="1" applyAlignment="1">
      <alignment vertical="top" wrapText="1"/>
    </xf>
    <xf numFmtId="0" fontId="22" fillId="11" borderId="16" xfId="0" applyFont="1" applyFill="1" applyBorder="1" applyAlignment="1">
      <alignment vertical="top" wrapText="1"/>
    </xf>
    <xf numFmtId="0" fontId="22" fillId="11" borderId="14" xfId="0" applyFont="1" applyFill="1" applyBorder="1" applyAlignment="1">
      <alignment wrapText="1"/>
    </xf>
    <xf numFmtId="0" fontId="22" fillId="11" borderId="15" xfId="0" applyFont="1" applyFill="1" applyBorder="1" applyAlignment="1">
      <alignment wrapText="1"/>
    </xf>
    <xf numFmtId="0" fontId="22" fillId="11" borderId="16" xfId="0" applyFont="1" applyFill="1" applyBorder="1" applyAlignment="1">
      <alignment wrapText="1"/>
    </xf>
    <xf numFmtId="0" fontId="20" fillId="12" borderId="14" xfId="2" applyFill="1" applyBorder="1" applyAlignment="1"/>
    <xf numFmtId="0" fontId="20" fillId="12" borderId="15" xfId="2" applyFill="1" applyBorder="1" applyAlignment="1"/>
    <xf numFmtId="0" fontId="20" fillId="12" borderId="16" xfId="2" applyFill="1" applyBorder="1" applyAlignment="1"/>
    <xf numFmtId="0" fontId="29" fillId="16" borderId="37" xfId="0" applyFont="1" applyFill="1" applyBorder="1" applyAlignment="1">
      <alignment horizontal="left" vertical="top" wrapText="1"/>
    </xf>
    <xf numFmtId="0" fontId="29" fillId="16" borderId="41" xfId="0" applyFont="1" applyFill="1" applyBorder="1" applyAlignment="1">
      <alignment horizontal="left" vertical="top" wrapText="1"/>
    </xf>
    <xf numFmtId="0" fontId="29" fillId="16" borderId="42" xfId="0" applyFont="1" applyFill="1" applyBorder="1" applyAlignment="1">
      <alignment horizontal="left" vertical="top" wrapText="1"/>
    </xf>
    <xf numFmtId="0" fontId="25" fillId="14" borderId="38" xfId="0" applyFont="1" applyFill="1" applyBorder="1" applyAlignment="1">
      <alignment horizontal="center"/>
    </xf>
    <xf numFmtId="0" fontId="25" fillId="14" borderId="49" xfId="0" applyFont="1" applyFill="1" applyBorder="1" applyAlignment="1">
      <alignment horizontal="center"/>
    </xf>
    <xf numFmtId="0" fontId="22" fillId="11" borderId="38" xfId="0" applyFont="1" applyFill="1" applyBorder="1" applyAlignment="1">
      <alignment wrapText="1"/>
    </xf>
    <xf numFmtId="0" fontId="22" fillId="11" borderId="39" xfId="0" applyFont="1" applyFill="1" applyBorder="1" applyAlignment="1">
      <alignment wrapText="1"/>
    </xf>
    <xf numFmtId="0" fontId="22" fillId="11" borderId="40" xfId="0" applyFont="1" applyFill="1" applyBorder="1" applyAlignment="1">
      <alignment wrapText="1"/>
    </xf>
    <xf numFmtId="0" fontId="20" fillId="12" borderId="37" xfId="2" applyFill="1" applyBorder="1" applyAlignment="1">
      <alignment wrapText="1"/>
    </xf>
    <xf numFmtId="0" fontId="20" fillId="12" borderId="41" xfId="2" applyFill="1" applyBorder="1" applyAlignment="1">
      <alignment wrapText="1"/>
    </xf>
    <xf numFmtId="0" fontId="20" fillId="12" borderId="42" xfId="2" applyFill="1" applyBorder="1" applyAlignment="1">
      <alignment wrapText="1"/>
    </xf>
    <xf numFmtId="0" fontId="20" fillId="12" borderId="17" xfId="2" applyFill="1" applyBorder="1" applyAlignment="1">
      <alignment wrapText="1"/>
    </xf>
    <xf numFmtId="0" fontId="20" fillId="12" borderId="19" xfId="2" applyFill="1" applyBorder="1" applyAlignment="1">
      <alignment wrapText="1"/>
    </xf>
    <xf numFmtId="0" fontId="20" fillId="12" borderId="18" xfId="2" applyFill="1" applyBorder="1" applyAlignment="1">
      <alignment wrapText="1"/>
    </xf>
    <xf numFmtId="0" fontId="22" fillId="11" borderId="38" xfId="0" applyFont="1" applyFill="1" applyBorder="1" applyAlignment="1">
      <alignment horizontal="left" wrapText="1"/>
    </xf>
    <xf numFmtId="0" fontId="22" fillId="11" borderId="39" xfId="0" applyFont="1" applyFill="1" applyBorder="1" applyAlignment="1">
      <alignment horizontal="left" wrapText="1"/>
    </xf>
    <xf numFmtId="0" fontId="22" fillId="11" borderId="40" xfId="0" applyFont="1" applyFill="1" applyBorder="1" applyAlignment="1">
      <alignment horizontal="left" wrapText="1"/>
    </xf>
    <xf numFmtId="0" fontId="20" fillId="12" borderId="14" xfId="2" applyFill="1" applyBorder="1" applyAlignment="1">
      <alignment horizontal="left" wrapText="1"/>
    </xf>
    <xf numFmtId="0" fontId="20" fillId="12" borderId="15" xfId="2" applyFill="1" applyBorder="1" applyAlignment="1">
      <alignment horizontal="left" wrapText="1"/>
    </xf>
    <xf numFmtId="0" fontId="20" fillId="12" borderId="16" xfId="2" applyFill="1" applyBorder="1" applyAlignment="1">
      <alignment horizontal="left" wrapText="1"/>
    </xf>
    <xf numFmtId="0" fontId="25" fillId="14" borderId="23" xfId="0" applyFont="1" applyFill="1" applyBorder="1" applyAlignment="1">
      <alignment horizontal="center"/>
    </xf>
    <xf numFmtId="0" fontId="25" fillId="14" borderId="3" xfId="0" applyFont="1" applyFill="1" applyBorder="1" applyAlignment="1">
      <alignment horizontal="center"/>
    </xf>
    <xf numFmtId="0" fontId="29" fillId="16" borderId="20" xfId="0" applyFont="1" applyFill="1" applyBorder="1" applyAlignment="1">
      <alignment horizontal="left" vertical="top" wrapText="1"/>
    </xf>
    <xf numFmtId="0" fontId="29" fillId="16" borderId="0" xfId="0" applyFont="1" applyFill="1" applyAlignment="1">
      <alignment horizontal="left" vertical="top" wrapText="1"/>
    </xf>
    <xf numFmtId="0" fontId="29" fillId="16" borderId="22" xfId="0" applyFont="1" applyFill="1" applyBorder="1" applyAlignment="1">
      <alignment horizontal="left" vertical="top" wrapText="1"/>
    </xf>
    <xf numFmtId="0" fontId="22" fillId="11" borderId="14" xfId="0" applyFont="1" applyFill="1" applyBorder="1" applyAlignment="1">
      <alignment horizontal="left" wrapText="1"/>
    </xf>
    <xf numFmtId="0" fontId="22" fillId="11" borderId="15" xfId="0" applyFont="1" applyFill="1" applyBorder="1" applyAlignment="1">
      <alignment horizontal="left" wrapText="1"/>
    </xf>
    <xf numFmtId="0" fontId="22" fillId="11" borderId="16" xfId="0" applyFont="1" applyFill="1" applyBorder="1" applyAlignment="1">
      <alignment horizontal="left" wrapText="1"/>
    </xf>
    <xf numFmtId="0" fontId="22" fillId="11" borderId="32" xfId="0" applyFont="1" applyFill="1" applyBorder="1" applyAlignment="1">
      <alignment horizontal="left" wrapText="1"/>
    </xf>
    <xf numFmtId="0" fontId="22" fillId="11" borderId="4" xfId="0" applyFont="1" applyFill="1" applyBorder="1" applyAlignment="1">
      <alignment horizontal="left" wrapText="1"/>
    </xf>
    <xf numFmtId="0" fontId="22" fillId="11" borderId="33" xfId="0" applyFont="1" applyFill="1" applyBorder="1" applyAlignment="1">
      <alignment horizontal="left" wrapText="1"/>
    </xf>
    <xf numFmtId="0" fontId="22" fillId="11" borderId="23" xfId="0" applyFont="1" applyFill="1" applyBorder="1" applyAlignment="1">
      <alignment horizontal="left" vertical="top" wrapText="1"/>
    </xf>
    <xf numFmtId="0" fontId="22" fillId="11" borderId="5" xfId="0" applyFont="1" applyFill="1" applyBorder="1" applyAlignment="1">
      <alignment horizontal="left" vertical="top" wrapText="1"/>
    </xf>
    <xf numFmtId="0" fontId="22" fillId="11" borderId="31" xfId="0" applyFont="1" applyFill="1" applyBorder="1" applyAlignment="1">
      <alignment horizontal="left" vertical="top" wrapText="1"/>
    </xf>
    <xf numFmtId="0" fontId="20" fillId="12" borderId="32" xfId="2" applyFill="1" applyBorder="1" applyAlignment="1">
      <alignment horizontal="left" vertical="top" wrapText="1"/>
    </xf>
    <xf numFmtId="0" fontId="20" fillId="12" borderId="4" xfId="2" applyFill="1" applyBorder="1" applyAlignment="1">
      <alignment horizontal="left" vertical="top" wrapText="1"/>
    </xf>
    <xf numFmtId="0" fontId="20" fillId="12" borderId="33" xfId="2" applyFill="1" applyBorder="1" applyAlignment="1">
      <alignment horizontal="left" vertical="top" wrapText="1"/>
    </xf>
    <xf numFmtId="0" fontId="22" fillId="16" borderId="29" xfId="0" applyFont="1" applyFill="1" applyBorder="1" applyAlignment="1">
      <alignment horizontal="left" wrapText="1"/>
    </xf>
    <xf numFmtId="0" fontId="22" fillId="16" borderId="28" xfId="0" applyFont="1" applyFill="1" applyBorder="1" applyAlignment="1">
      <alignment horizontal="left" wrapText="1"/>
    </xf>
    <xf numFmtId="0" fontId="22" fillId="16" borderId="30" xfId="0" applyFont="1" applyFill="1" applyBorder="1" applyAlignment="1">
      <alignment horizontal="left" wrapText="1"/>
    </xf>
    <xf numFmtId="0" fontId="26" fillId="15" borderId="19" xfId="0" applyFont="1" applyFill="1" applyBorder="1" applyAlignment="1">
      <alignment horizontal="center"/>
    </xf>
    <xf numFmtId="0" fontId="22" fillId="11" borderId="25" xfId="0" applyFont="1" applyFill="1" applyBorder="1" applyAlignment="1">
      <alignment horizontal="left" wrapText="1"/>
    </xf>
    <xf numFmtId="0" fontId="22" fillId="11" borderId="26" xfId="0" applyFont="1" applyFill="1" applyBorder="1" applyAlignment="1">
      <alignment horizontal="left" wrapText="1"/>
    </xf>
    <xf numFmtId="0" fontId="22" fillId="11" borderId="27" xfId="0" applyFont="1" applyFill="1" applyBorder="1" applyAlignment="1">
      <alignment horizontal="left" wrapText="1"/>
    </xf>
    <xf numFmtId="0" fontId="22" fillId="11" borderId="23" xfId="0" applyFont="1" applyFill="1" applyBorder="1" applyAlignment="1">
      <alignment wrapText="1"/>
    </xf>
    <xf numFmtId="0" fontId="22" fillId="11" borderId="5" xfId="0" applyFont="1" applyFill="1" applyBorder="1" applyAlignment="1">
      <alignment wrapText="1"/>
    </xf>
    <xf numFmtId="0" fontId="22" fillId="11" borderId="31" xfId="0" applyFont="1" applyFill="1" applyBorder="1" applyAlignment="1">
      <alignment wrapText="1"/>
    </xf>
    <xf numFmtId="0" fontId="27" fillId="16" borderId="14" xfId="0" applyFont="1" applyFill="1" applyBorder="1" applyAlignment="1">
      <alignment horizontal="center"/>
    </xf>
    <xf numFmtId="0" fontId="27" fillId="16" borderId="15" xfId="0" applyFont="1" applyFill="1" applyBorder="1" applyAlignment="1">
      <alignment horizontal="center"/>
    </xf>
    <xf numFmtId="0" fontId="27" fillId="16" borderId="16" xfId="0" applyFont="1" applyFill="1" applyBorder="1" applyAlignment="1">
      <alignment horizontal="center"/>
    </xf>
    <xf numFmtId="0" fontId="28" fillId="14" borderId="14" xfId="0" applyFont="1" applyFill="1" applyBorder="1" applyAlignment="1">
      <alignment horizontal="center"/>
    </xf>
    <xf numFmtId="0" fontId="28" fillId="14" borderId="47" xfId="0" applyFont="1" applyFill="1" applyBorder="1" applyAlignment="1">
      <alignment horizontal="center"/>
    </xf>
    <xf numFmtId="0" fontId="28" fillId="10" borderId="48" xfId="0" applyFont="1" applyFill="1" applyBorder="1" applyAlignment="1">
      <alignment horizontal="center"/>
    </xf>
    <xf numFmtId="0" fontId="28" fillId="10" borderId="15" xfId="0" applyFont="1" applyFill="1" applyBorder="1" applyAlignment="1">
      <alignment horizontal="center"/>
    </xf>
    <xf numFmtId="0" fontId="28" fillId="10" borderId="16" xfId="0" applyFont="1" applyFill="1" applyBorder="1" applyAlignment="1">
      <alignment horizontal="center"/>
    </xf>
    <xf numFmtId="0" fontId="25" fillId="14" borderId="46" xfId="0" applyFont="1" applyFill="1" applyBorder="1" applyAlignment="1">
      <alignment horizontal="center"/>
    </xf>
    <xf numFmtId="0" fontId="25" fillId="14" borderId="36" xfId="0" applyFont="1" applyFill="1" applyBorder="1" applyAlignment="1">
      <alignment horizontal="center"/>
    </xf>
    <xf numFmtId="0" fontId="25" fillId="14" borderId="17" xfId="0" applyFont="1" applyFill="1" applyBorder="1" applyAlignment="1">
      <alignment horizontal="center"/>
    </xf>
    <xf numFmtId="0" fontId="25" fillId="14" borderId="44" xfId="0" applyFont="1" applyFill="1" applyBorder="1" applyAlignment="1">
      <alignment horizontal="center"/>
    </xf>
    <xf numFmtId="0" fontId="9" fillId="0" borderId="1" xfId="0" applyFont="1" applyBorder="1" applyAlignment="1">
      <alignment horizontal="center"/>
    </xf>
    <xf numFmtId="9" fontId="9" fillId="0" borderId="1" xfId="1" applyFont="1" applyBorder="1" applyAlignment="1">
      <alignment horizontal="center"/>
    </xf>
    <xf numFmtId="0" fontId="9" fillId="6" borderId="5" xfId="0" applyFont="1" applyFill="1" applyBorder="1" applyAlignment="1">
      <alignment horizontal="center"/>
    </xf>
    <xf numFmtId="0" fontId="9" fillId="6" borderId="3" xfId="0" applyFont="1" applyFill="1" applyBorder="1" applyAlignment="1">
      <alignment horizontal="center"/>
    </xf>
    <xf numFmtId="0" fontId="11" fillId="5" borderId="11"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3" xfId="0" applyFont="1" applyFill="1" applyBorder="1" applyAlignment="1">
      <alignment horizontal="center" vertical="center"/>
    </xf>
    <xf numFmtId="0" fontId="15" fillId="6" borderId="2" xfId="0" applyFont="1" applyFill="1" applyBorder="1" applyAlignment="1">
      <alignment horizontal="left" vertical="center"/>
    </xf>
    <xf numFmtId="0" fontId="15" fillId="6" borderId="5" xfId="0" applyFont="1" applyFill="1" applyBorder="1" applyAlignment="1">
      <alignment horizontal="left" vertical="center"/>
    </xf>
    <xf numFmtId="0" fontId="15" fillId="6" borderId="3" xfId="0" applyFont="1" applyFill="1" applyBorder="1" applyAlignment="1">
      <alignment horizontal="left" vertical="center"/>
    </xf>
    <xf numFmtId="0" fontId="0" fillId="0" borderId="2"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11" fillId="5" borderId="2" xfId="0" applyFont="1" applyFill="1" applyBorder="1" applyAlignment="1">
      <alignment horizontal="center" vertical="center"/>
    </xf>
    <xf numFmtId="0" fontId="5" fillId="0" borderId="0" xfId="0" applyFont="1" applyAlignment="1">
      <alignment horizontal="center"/>
    </xf>
    <xf numFmtId="0" fontId="11" fillId="9" borderId="2"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3" xfId="0" applyFont="1" applyFill="1" applyBorder="1" applyAlignment="1">
      <alignment horizontal="center" vertical="center"/>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7" fillId="8" borderId="1" xfId="0" applyFont="1" applyFill="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xf>
    <xf numFmtId="0" fontId="6" fillId="0" borderId="2"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wrapText="1"/>
    </xf>
    <xf numFmtId="0" fontId="14" fillId="9" borderId="2" xfId="0" applyFont="1" applyFill="1" applyBorder="1" applyAlignment="1">
      <alignment horizontal="center" wrapText="1"/>
    </xf>
    <xf numFmtId="0" fontId="14" fillId="9" borderId="3" xfId="0" applyFont="1" applyFill="1" applyBorder="1" applyAlignment="1">
      <alignment horizontal="center" wrapText="1"/>
    </xf>
    <xf numFmtId="0" fontId="30" fillId="17" borderId="6" xfId="0" applyFont="1" applyFill="1" applyBorder="1" applyAlignment="1"/>
    <xf numFmtId="0" fontId="25" fillId="11" borderId="35" xfId="0" applyFont="1" applyFill="1" applyBorder="1" applyAlignment="1"/>
    <xf numFmtId="0" fontId="25" fillId="11" borderId="6" xfId="0" applyFont="1" applyFill="1" applyBorder="1" applyAlignment="1"/>
    <xf numFmtId="0" fontId="25" fillId="11" borderId="24" xfId="0" applyFont="1" applyFill="1" applyBorder="1" applyAlignment="1"/>
    <xf numFmtId="0" fontId="25" fillId="11" borderId="43" xfId="0" applyFont="1" applyFill="1" applyBorder="1" applyAlignment="1"/>
    <xf numFmtId="0" fontId="25" fillId="11" borderId="19" xfId="0" applyFont="1" applyFill="1" applyBorder="1" applyAlignment="1"/>
    <xf numFmtId="0" fontId="25" fillId="11" borderId="18" xfId="0" applyFont="1" applyFill="1" applyBorder="1" applyAlignment="1"/>
    <xf numFmtId="0" fontId="14" fillId="9" borderId="2" xfId="0" applyFont="1" applyFill="1" applyBorder="1" applyAlignment="1"/>
    <xf numFmtId="0" fontId="14" fillId="9" borderId="5" xfId="0" applyFont="1" applyFill="1" applyBorder="1" applyAlignment="1"/>
    <xf numFmtId="0" fontId="14" fillId="9" borderId="3" xfId="0" applyFont="1" applyFill="1" applyBorder="1" applyAlignment="1"/>
    <xf numFmtId="0" fontId="22" fillId="5" borderId="2" xfId="0" applyFont="1" applyFill="1" applyBorder="1" applyAlignment="1"/>
    <xf numFmtId="0" fontId="6" fillId="5" borderId="5" xfId="0" applyFont="1" applyFill="1" applyBorder="1" applyAlignment="1"/>
    <xf numFmtId="0" fontId="6" fillId="5" borderId="3" xfId="0" applyFont="1" applyFill="1" applyBorder="1" applyAlignment="1"/>
    <xf numFmtId="0" fontId="22" fillId="5" borderId="5" xfId="0" applyFont="1" applyFill="1" applyBorder="1" applyAlignment="1"/>
    <xf numFmtId="0" fontId="22" fillId="5" borderId="3" xfId="0" applyFont="1" applyFill="1" applyBorder="1" applyAlignment="1"/>
    <xf numFmtId="0" fontId="0" fillId="0" borderId="1" xfId="0" applyBorder="1" applyAlignment="1"/>
    <xf numFmtId="0" fontId="0" fillId="0" borderId="0" xfId="0" applyAlignment="1"/>
  </cellXfs>
  <cellStyles count="5">
    <cellStyle name="Hyperlink" xfId="2" builtinId="8"/>
    <cellStyle name="Normal" xfId="0" builtinId="0"/>
    <cellStyle name="Normal 2" xfId="3" xr:uid="{D9316D31-C11E-4725-B877-0968F4ED7A29}"/>
    <cellStyle name="Percent" xfId="1" builtinId="5"/>
    <cellStyle name="Percent 2" xfId="4" xr:uid="{0310E488-BEA1-4190-936A-EDC3F8A634DC}"/>
  </cellStyles>
  <dxfs count="137">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304800</xdr:colOff>
      <xdr:row>7</xdr:row>
      <xdr:rowOff>304800</xdr:rowOff>
    </xdr:to>
    <xdr:sp macro="" textlink="">
      <xdr:nvSpPr>
        <xdr:cNvPr id="2052" name="AutoShape 4" descr="unchecked">
          <a:extLst>
            <a:ext uri="{FF2B5EF4-FFF2-40B4-BE49-F238E27FC236}">
              <a16:creationId xmlns:a16="http://schemas.microsoft.com/office/drawing/2014/main" id="{3F60BA57-7917-4600-8906-00A944A5EFD6}"/>
            </a:ext>
          </a:extLst>
        </xdr:cNvPr>
        <xdr:cNvSpPr>
          <a:spLocks noChangeAspect="1" noChangeArrowheads="1"/>
        </xdr:cNvSpPr>
      </xdr:nvSpPr>
      <xdr:spPr bwMode="auto">
        <a:xfrm>
          <a:off x="0" y="867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3" name="AutoShape 5" descr="checked">
          <a:extLst>
            <a:ext uri="{FF2B5EF4-FFF2-40B4-BE49-F238E27FC236}">
              <a16:creationId xmlns:a16="http://schemas.microsoft.com/office/drawing/2014/main" id="{AA3C6395-C759-418E-AE5F-B8F00618B733}"/>
            </a:ext>
          </a:extLst>
        </xdr:cNvPr>
        <xdr:cNvSpPr>
          <a:spLocks noChangeAspect="1" noChangeArrowheads="1"/>
        </xdr:cNvSpPr>
      </xdr:nvSpPr>
      <xdr:spPr bwMode="auto">
        <a:xfrm>
          <a:off x="0" y="8978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4" name="AutoShape 6" descr="unchecked">
          <a:extLst>
            <a:ext uri="{FF2B5EF4-FFF2-40B4-BE49-F238E27FC236}">
              <a16:creationId xmlns:a16="http://schemas.microsoft.com/office/drawing/2014/main" id="{E6D4C657-3980-4FB1-BBDD-C76A7C9DC414}"/>
            </a:ext>
          </a:extLst>
        </xdr:cNvPr>
        <xdr:cNvSpPr>
          <a:spLocks noChangeAspect="1" noChangeArrowheads="1"/>
        </xdr:cNvSpPr>
      </xdr:nvSpPr>
      <xdr:spPr bwMode="auto">
        <a:xfrm>
          <a:off x="0" y="9243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66381bb28b9f956a91e2-e08000a6fb874088c6b1d3b8bebbb337.ssl.cf2.rackcdn.com/files-Leadbased-paint-worksheet111517-1.pdf" TargetMode="External"/><Relationship Id="rId18" Type="http://schemas.openxmlformats.org/officeDocument/2006/relationships/hyperlink" Target="https://66381bb28b9f956a91e2-e08000a6fb874088c6b1d3b8bebbb337.ssl.cf2.rackcdn.com/files-Leadbased-paint-worksheet111517-1.pdf" TargetMode="External"/><Relationship Id="rId26" Type="http://schemas.openxmlformats.org/officeDocument/2006/relationships/hyperlink" Target="https://66381bb28b9f956a91e2-e08000a6fb874088c6b1d3b8bebbb337.ssl.cf2.rackcdn.com/files-filesLeadbasedpaintdisclosure-1.pdf" TargetMode="External"/><Relationship Id="rId39" Type="http://schemas.openxmlformats.org/officeDocument/2006/relationships/hyperlink" Target="https://www.epa.gov/sites/default/files/2020-04/documents/lead-in-your-home-portrait-color-2020-508.pdf" TargetMode="External"/><Relationship Id="rId21" Type="http://schemas.openxmlformats.org/officeDocument/2006/relationships/hyperlink" Target="https://66381bb28b9f956a91e2-e08000a6fb874088c6b1d3b8bebbb337.ssl.cf2.rackcdn.com/files-Leadbased-paint-worksheet111517-1.pdf" TargetMode="External"/><Relationship Id="rId34" Type="http://schemas.openxmlformats.org/officeDocument/2006/relationships/hyperlink" Target="https://66381bb28b9f956a91e2-e08000a6fb874088c6b1d3b8bebbb337.ssl.cf2.rackcdn.com/files-filesLeadbasedpaintdisclosure-1.pdf" TargetMode="External"/><Relationship Id="rId42" Type="http://schemas.openxmlformats.org/officeDocument/2006/relationships/hyperlink" Target="https://www.epa.gov/sites/default/files/2020-04/documents/lead-in-your-home-portrait-color-2020-508.pdf" TargetMode="External"/><Relationship Id="rId47" Type="http://schemas.openxmlformats.org/officeDocument/2006/relationships/hyperlink" Target="https://www.epa.gov/sites/default/files/2020-04/documents/lead-in-your-home-portrait-color-2020-508.pdf" TargetMode="External"/><Relationship Id="rId7" Type="http://schemas.openxmlformats.org/officeDocument/2006/relationships/hyperlink" Target="https://view.officeapps.live.com/op/view.aspx?src=https%3A%2F%2F66381bb28b9f956a91e2-e08000a6fb874088c6b1d3b8bebbb337.ssl.cf2.rackcdn.com%2Ffiles-Client-VAWA-Transfer-Request-Form.docx&amp;wdOrigin=BROWSELINK" TargetMode="External"/><Relationship Id="rId2" Type="http://schemas.openxmlformats.org/officeDocument/2006/relationships/hyperlink" Target="https://www.ecfr.gov/current/title-24/subtitle-B/chapter-V/subchapter-C/part-578/subpart-A/section-578.3" TargetMode="External"/><Relationship Id="rId16" Type="http://schemas.openxmlformats.org/officeDocument/2006/relationships/hyperlink" Target="https://66381bb28b9f956a91e2-e08000a6fb874088c6b1d3b8bebbb337.ssl.cf2.rackcdn.com/files-Leadbased-paint-worksheet111517-1.pdf" TargetMode="External"/><Relationship Id="rId29" Type="http://schemas.openxmlformats.org/officeDocument/2006/relationships/hyperlink" Target="https://66381bb28b9f956a91e2-e08000a6fb874088c6b1d3b8bebbb337.ssl.cf2.rackcdn.com/files-filesLeadbasedpaintdisclosure-1.pdf" TargetMode="External"/><Relationship Id="rId1" Type="http://schemas.openxmlformats.org/officeDocument/2006/relationships/hyperlink" Target="https://files.hudexchange.info/resources/documents/HomelessDefinition_RecordkeepingRequirementsandCriteria.pdf" TargetMode="External"/><Relationship Id="rId6" Type="http://schemas.openxmlformats.org/officeDocument/2006/relationships/hyperlink" Target="https://view.officeapps.live.com/op/view.aspx?src=https%3A%2F%2F66381bb28b9f956a91e2-e08000a6fb874088c6b1d3b8bebbb337.ssl.cf2.rackcdn.com%2Ffiles-Client-VAWA-Notice.docx&amp;wdOrigin=BROWSELINK" TargetMode="External"/><Relationship Id="rId11" Type="http://schemas.openxmlformats.org/officeDocument/2006/relationships/hyperlink" Target="https://66381bb28b9f956a91e2-e08000a6fb874088c6b1d3b8bebbb337.ssl.cf2.rackcdn.com/files-Leadbased-paint-worksheet111517-1.pdf" TargetMode="External"/><Relationship Id="rId24" Type="http://schemas.openxmlformats.org/officeDocument/2006/relationships/hyperlink" Target="https://66381bb28b9f956a91e2-e08000a6fb874088c6b1d3b8bebbb337.ssl.cf2.rackcdn.com/files-filesLeadbasedpaintdisclosure-1.pdf" TargetMode="External"/><Relationship Id="rId32" Type="http://schemas.openxmlformats.org/officeDocument/2006/relationships/hyperlink" Target="https://66381bb28b9f956a91e2-e08000a6fb874088c6b1d3b8bebbb337.ssl.cf2.rackcdn.com/files-filesLeadbasedpaintdisclosure-1.pdf" TargetMode="External"/><Relationship Id="rId37" Type="http://schemas.openxmlformats.org/officeDocument/2006/relationships/hyperlink" Target="https://www.epa.gov/sites/default/files/2020-04/documents/lead-in-your-home-portrait-color-2020-508.pdf" TargetMode="External"/><Relationship Id="rId40" Type="http://schemas.openxmlformats.org/officeDocument/2006/relationships/hyperlink" Target="https://www.epa.gov/sites/default/files/2020-04/documents/lead-in-your-home-portrait-color-2020-508.pdf" TargetMode="External"/><Relationship Id="rId45" Type="http://schemas.openxmlformats.org/officeDocument/2006/relationships/hyperlink" Target="https://www.epa.gov/sites/default/files/2020-04/documents/lead-in-your-home-portrait-color-2020-508.pdf" TargetMode="External"/><Relationship Id="rId5" Type="http://schemas.openxmlformats.org/officeDocument/2006/relationships/hyperlink" Target="https://www.ecfr.gov/current/title-24/subtitle-B/chapter-V/subchapter-C/part-578/subpart-G/section-578.103" TargetMode="External"/><Relationship Id="rId15" Type="http://schemas.openxmlformats.org/officeDocument/2006/relationships/hyperlink" Target="https://66381bb28b9f956a91e2-e08000a6fb874088c6b1d3b8bebbb337.ssl.cf2.rackcdn.com/files-Leadbased-paint-worksheet111517-1.pdf" TargetMode="External"/><Relationship Id="rId23" Type="http://schemas.openxmlformats.org/officeDocument/2006/relationships/hyperlink" Target="https://66381bb28b9f956a91e2-e08000a6fb874088c6b1d3b8bebbb337.ssl.cf2.rackcdn.com/files-filesLeadbasedpaintdisclosure-1.pdf" TargetMode="External"/><Relationship Id="rId28" Type="http://schemas.openxmlformats.org/officeDocument/2006/relationships/hyperlink" Target="https://66381bb28b9f956a91e2-e08000a6fb874088c6b1d3b8bebbb337.ssl.cf2.rackcdn.com/files-filesLeadbasedpaintdisclosure-1.pdf" TargetMode="External"/><Relationship Id="rId36" Type="http://schemas.openxmlformats.org/officeDocument/2006/relationships/hyperlink" Target="https://www.epa.gov/sites/default/files/2020-04/documents/lead-in-your-home-portrait-color-2020-508.pdf" TargetMode="External"/><Relationship Id="rId10" Type="http://schemas.openxmlformats.org/officeDocument/2006/relationships/hyperlink" Target="https://66381bb28b9f956a91e2-e08000a6fb874088c6b1d3b8bebbb337.ssl.cf2.rackcdn.com/files-Leadbased-paint-worksheet111517-1.pdf" TargetMode="External"/><Relationship Id="rId19" Type="http://schemas.openxmlformats.org/officeDocument/2006/relationships/hyperlink" Target="https://66381bb28b9f956a91e2-e08000a6fb874088c6b1d3b8bebbb337.ssl.cf2.rackcdn.com/files-Leadbased-paint-worksheet111517-1.pdf" TargetMode="External"/><Relationship Id="rId31" Type="http://schemas.openxmlformats.org/officeDocument/2006/relationships/hyperlink" Target="https://66381bb28b9f956a91e2-e08000a6fb874088c6b1d3b8bebbb337.ssl.cf2.rackcdn.com/files-filesLeadbasedpaintdisclosure-1.pdf" TargetMode="External"/><Relationship Id="rId44" Type="http://schemas.openxmlformats.org/officeDocument/2006/relationships/hyperlink" Target="https://www.epa.gov/sites/default/files/2020-04/documents/lead-in-your-home-portrait-color-2020-508.pdf" TargetMode="External"/><Relationship Id="rId4" Type="http://schemas.openxmlformats.org/officeDocument/2006/relationships/hyperlink" Target="https://66381bb28b9f956a91e2-e08000a6fb874088c6b1d3b8bebbb337.ssl.cf2.rackcdn.com/file-Annual-PSH-Resident-Service-NeedsMove-Up-Assessmentv1121819.pdf" TargetMode="External"/><Relationship Id="rId9" Type="http://schemas.openxmlformats.org/officeDocument/2006/relationships/hyperlink" Target="https://66381bb28b9f956a91e2-e08000a6fb874088c6b1d3b8bebbb337.ssl.cf2.rackcdn.com/files-Leadbased-paint-worksheet111517-1.pdf" TargetMode="External"/><Relationship Id="rId14" Type="http://schemas.openxmlformats.org/officeDocument/2006/relationships/hyperlink" Target="https://66381bb28b9f956a91e2-e08000a6fb874088c6b1d3b8bebbb337.ssl.cf2.rackcdn.com/files-Leadbased-paint-worksheet111517-1.pdf" TargetMode="External"/><Relationship Id="rId22" Type="http://schemas.openxmlformats.org/officeDocument/2006/relationships/hyperlink" Target="https://66381bb28b9f956a91e2-e08000a6fb874088c6b1d3b8bebbb337.ssl.cf2.rackcdn.com/files-filesLeadbasedpaintdisclosure-1.pdf" TargetMode="External"/><Relationship Id="rId27" Type="http://schemas.openxmlformats.org/officeDocument/2006/relationships/hyperlink" Target="https://66381bb28b9f956a91e2-e08000a6fb874088c6b1d3b8bebbb337.ssl.cf2.rackcdn.com/files-filesLeadbasedpaintdisclosure-1.pdf" TargetMode="External"/><Relationship Id="rId30" Type="http://schemas.openxmlformats.org/officeDocument/2006/relationships/hyperlink" Target="https://66381bb28b9f956a91e2-e08000a6fb874088c6b1d3b8bebbb337.ssl.cf2.rackcdn.com/files-filesLeadbasedpaintdisclosure-1.pdf" TargetMode="External"/><Relationship Id="rId35" Type="http://schemas.openxmlformats.org/officeDocument/2006/relationships/hyperlink" Target="https://www.epa.gov/sites/default/files/2020-04/documents/lead-in-your-home-portrait-color-2020-508.pdf" TargetMode="External"/><Relationship Id="rId43" Type="http://schemas.openxmlformats.org/officeDocument/2006/relationships/hyperlink" Target="https://www.epa.gov/sites/default/files/2020-04/documents/lead-in-your-home-portrait-color-2020-508.pdf" TargetMode="External"/><Relationship Id="rId48" Type="http://schemas.openxmlformats.org/officeDocument/2006/relationships/printerSettings" Target="../printerSettings/printerSettings2.bin"/><Relationship Id="rId8" Type="http://schemas.openxmlformats.org/officeDocument/2006/relationships/hyperlink" Target="https://66381bb28b9f956a91e2-e08000a6fb874088c6b1d3b8bebbb337.ssl.cf2.rackcdn.com/file-HQS-HUD-52580A.pdf" TargetMode="External"/><Relationship Id="rId3" Type="http://schemas.openxmlformats.org/officeDocument/2006/relationships/hyperlink" Target="https://files.hudexchange.info/resources/documents/Virtual-Binders-At-A-Glance-Disability-Definition.pdf" TargetMode="External"/><Relationship Id="rId12" Type="http://schemas.openxmlformats.org/officeDocument/2006/relationships/hyperlink" Target="https://66381bb28b9f956a91e2-e08000a6fb874088c6b1d3b8bebbb337.ssl.cf2.rackcdn.com/files-Leadbased-paint-worksheet111517-1.pdf" TargetMode="External"/><Relationship Id="rId17" Type="http://schemas.openxmlformats.org/officeDocument/2006/relationships/hyperlink" Target="https://66381bb28b9f956a91e2-e08000a6fb874088c6b1d3b8bebbb337.ssl.cf2.rackcdn.com/files-Leadbased-paint-worksheet111517-1.pdf" TargetMode="External"/><Relationship Id="rId25" Type="http://schemas.openxmlformats.org/officeDocument/2006/relationships/hyperlink" Target="https://66381bb28b9f956a91e2-e08000a6fb874088c6b1d3b8bebbb337.ssl.cf2.rackcdn.com/files-filesLeadbasedpaintdisclosure-1.pdf" TargetMode="External"/><Relationship Id="rId33" Type="http://schemas.openxmlformats.org/officeDocument/2006/relationships/hyperlink" Target="https://66381bb28b9f956a91e2-e08000a6fb874088c6b1d3b8bebbb337.ssl.cf2.rackcdn.com/files-filesLeadbasedpaintdisclosure-1.pdf" TargetMode="External"/><Relationship Id="rId38" Type="http://schemas.openxmlformats.org/officeDocument/2006/relationships/hyperlink" Target="https://www.epa.gov/sites/default/files/2020-04/documents/lead-in-your-home-portrait-color-2020-508.pdf" TargetMode="External"/><Relationship Id="rId46" Type="http://schemas.openxmlformats.org/officeDocument/2006/relationships/hyperlink" Target="https://www.epa.gov/sites/default/files/2020-04/documents/lead-in-your-home-portrait-color-2020-508.pdf" TargetMode="External"/><Relationship Id="rId20" Type="http://schemas.openxmlformats.org/officeDocument/2006/relationships/hyperlink" Target="https://66381bb28b9f956a91e2-e08000a6fb874088c6b1d3b8bebbb337.ssl.cf2.rackcdn.com/files-Leadbased-paint-worksheet111517-1.pdf" TargetMode="External"/><Relationship Id="rId41" Type="http://schemas.openxmlformats.org/officeDocument/2006/relationships/hyperlink" Target="https://www.epa.gov/sites/default/files/2020-04/documents/lead-in-your-home-portrait-color-2020-508.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6127-817C-4B90-8BFE-1FF5CB3FF61A}">
  <dimension ref="A1:L104"/>
  <sheetViews>
    <sheetView tabSelected="1" workbookViewId="0">
      <pane xSplit="1" ySplit="13" topLeftCell="H14" activePane="bottomRight" state="frozen"/>
      <selection pane="bottomRight" activeCell="A6" sqref="A6:A10"/>
      <selection pane="bottomLeft" activeCell="A13" sqref="A13"/>
      <selection pane="topRight" activeCell="B1" sqref="B1"/>
    </sheetView>
  </sheetViews>
  <sheetFormatPr defaultRowHeight="15" customHeight="1"/>
  <cols>
    <col min="1" max="1" width="56.7109375" customWidth="1"/>
    <col min="2" max="11" width="40.7109375" customWidth="1"/>
  </cols>
  <sheetData>
    <row r="1" spans="1:11" ht="36" customHeight="1">
      <c r="A1" s="180" t="s">
        <v>0</v>
      </c>
      <c r="B1" s="180"/>
      <c r="C1" s="44">
        <v>2</v>
      </c>
      <c r="D1" s="44">
        <f>C1+1</f>
        <v>3</v>
      </c>
      <c r="E1" s="44">
        <f t="shared" ref="E1:K1" si="0">D1+1</f>
        <v>4</v>
      </c>
      <c r="F1" s="44">
        <f t="shared" si="0"/>
        <v>5</v>
      </c>
      <c r="G1" s="44">
        <f t="shared" si="0"/>
        <v>6</v>
      </c>
      <c r="H1" s="44">
        <f t="shared" si="0"/>
        <v>7</v>
      </c>
      <c r="I1" s="44">
        <f t="shared" si="0"/>
        <v>8</v>
      </c>
      <c r="J1" s="44">
        <f t="shared" si="0"/>
        <v>9</v>
      </c>
      <c r="K1" s="44">
        <f t="shared" si="0"/>
        <v>10</v>
      </c>
    </row>
    <row r="2" spans="1:11" ht="25.9" customHeight="1">
      <c r="A2" s="5" t="s">
        <v>1</v>
      </c>
      <c r="B2" s="74" t="s">
        <v>2</v>
      </c>
      <c r="C2" s="75"/>
      <c r="D2" s="23"/>
      <c r="E2" s="21"/>
      <c r="F2" s="21"/>
      <c r="G2" s="21"/>
      <c r="H2" s="21"/>
      <c r="I2" s="21"/>
      <c r="J2" s="21"/>
      <c r="K2" s="21"/>
    </row>
    <row r="3" spans="1:11" ht="25.9" customHeight="1">
      <c r="A3" s="27" t="s">
        <v>3</v>
      </c>
      <c r="B3" s="50" t="s">
        <v>4</v>
      </c>
      <c r="C3" s="24"/>
      <c r="D3" s="21"/>
      <c r="E3" s="21"/>
      <c r="F3" s="21"/>
      <c r="G3" s="21"/>
      <c r="H3" s="21"/>
      <c r="I3" s="21"/>
      <c r="J3" s="21"/>
      <c r="K3" s="21"/>
    </row>
    <row r="4" spans="1:11" ht="25.9" customHeight="1">
      <c r="A4" s="4" t="s">
        <v>5</v>
      </c>
      <c r="B4" s="51">
        <v>45880</v>
      </c>
      <c r="C4" s="22"/>
      <c r="D4" s="21"/>
      <c r="E4" s="21"/>
      <c r="F4" s="21"/>
      <c r="G4" s="21"/>
      <c r="H4" s="21"/>
      <c r="I4" s="21"/>
      <c r="J4" s="21"/>
      <c r="K4" s="21"/>
    </row>
    <row r="5" spans="1:11" ht="7.9" customHeight="1">
      <c r="A5" s="8"/>
      <c r="B5" s="8"/>
      <c r="C5" s="3"/>
      <c r="D5" s="3"/>
      <c r="E5" s="9"/>
      <c r="F5" s="3"/>
      <c r="G5" s="3"/>
      <c r="H5" s="9"/>
      <c r="I5" s="3"/>
      <c r="J5" s="9"/>
      <c r="K5" s="3"/>
    </row>
    <row r="6" spans="1:11" s="45" customFormat="1" ht="16.149999999999999" customHeight="1">
      <c r="A6" s="66" t="s">
        <v>6</v>
      </c>
      <c r="B6" s="58"/>
      <c r="C6" s="47"/>
      <c r="D6" s="57"/>
      <c r="E6" s="47"/>
      <c r="F6" s="59"/>
      <c r="G6" s="53"/>
      <c r="H6" s="64"/>
      <c r="I6" s="63"/>
      <c r="J6" s="57"/>
      <c r="K6" s="57"/>
    </row>
    <row r="7" spans="1:11" s="45" customFormat="1" ht="16.149999999999999" customHeight="1">
      <c r="A7" s="66" t="s">
        <v>7</v>
      </c>
      <c r="B7" s="58"/>
      <c r="C7" s="47"/>
      <c r="D7" s="47"/>
      <c r="E7" s="47"/>
      <c r="F7" s="59"/>
      <c r="G7" s="53"/>
      <c r="H7" s="53"/>
      <c r="I7" s="65"/>
      <c r="J7" s="65"/>
      <c r="K7" s="65"/>
    </row>
    <row r="8" spans="1:11" s="45" customFormat="1" ht="16.149999999999999" customHeight="1">
      <c r="A8" s="66" t="s">
        <v>8</v>
      </c>
      <c r="B8" s="48"/>
      <c r="C8" s="60"/>
      <c r="D8" s="61"/>
      <c r="E8" s="62"/>
      <c r="F8" s="56"/>
      <c r="G8" s="56"/>
      <c r="H8" s="56"/>
      <c r="I8" s="56"/>
      <c r="J8" s="56"/>
      <c r="K8" s="56"/>
    </row>
    <row r="9" spans="1:11" s="45" customFormat="1" ht="16.149999999999999" customHeight="1">
      <c r="A9" s="66" t="s">
        <v>9</v>
      </c>
      <c r="B9" s="48"/>
      <c r="C9" s="48"/>
      <c r="D9" s="48"/>
      <c r="E9" s="48"/>
      <c r="F9" s="48"/>
      <c r="G9" s="48"/>
      <c r="H9" s="48"/>
      <c r="I9" s="48"/>
      <c r="J9" s="48"/>
      <c r="K9" s="48"/>
    </row>
    <row r="10" spans="1:11" s="45" customFormat="1" ht="16.149999999999999" customHeight="1">
      <c r="A10" s="66" t="s">
        <v>10</v>
      </c>
      <c r="B10" s="47">
        <f>IF(B9="",$B$4-B8,B9-B8)</f>
        <v>45880</v>
      </c>
      <c r="C10" s="54">
        <f>IF(C9="",$B$4-C8,C9-C8)</f>
        <v>45880</v>
      </c>
      <c r="D10" s="47">
        <f>IF(D9="",$B$4-D8,D9-D8)</f>
        <v>45880</v>
      </c>
      <c r="E10" s="55">
        <f t="shared" ref="E10:K10" si="1">IF(E9="",$B$4-E8,E9-E8)</f>
        <v>45880</v>
      </c>
      <c r="F10" s="46">
        <f t="shared" si="1"/>
        <v>45880</v>
      </c>
      <c r="G10" s="46">
        <f t="shared" si="1"/>
        <v>45880</v>
      </c>
      <c r="H10" s="46">
        <f t="shared" si="1"/>
        <v>45880</v>
      </c>
      <c r="I10" s="46">
        <f t="shared" si="1"/>
        <v>45880</v>
      </c>
      <c r="J10" s="46">
        <f t="shared" si="1"/>
        <v>45880</v>
      </c>
      <c r="K10" s="46">
        <f t="shared" si="1"/>
        <v>45880</v>
      </c>
    </row>
    <row r="11" spans="1:11" s="45" customFormat="1" ht="16.149999999999999" customHeight="1">
      <c r="A11" s="52"/>
      <c r="B11" s="47"/>
      <c r="C11" s="54"/>
      <c r="D11" s="47"/>
      <c r="E11" s="55"/>
      <c r="F11" s="46"/>
      <c r="G11" s="46"/>
      <c r="H11" s="46"/>
      <c r="I11" s="46"/>
      <c r="J11" s="46"/>
      <c r="K11" s="46"/>
    </row>
    <row r="12" spans="1:11" ht="9.6" customHeight="1">
      <c r="A12" s="10"/>
      <c r="B12" s="11"/>
      <c r="C12" s="11"/>
      <c r="D12" s="49"/>
      <c r="E12" s="11"/>
      <c r="F12" s="11"/>
      <c r="G12" s="11"/>
      <c r="H12" s="11"/>
      <c r="I12" s="11"/>
      <c r="J12" s="11"/>
      <c r="K12" s="11"/>
    </row>
    <row r="13" spans="1:11" ht="24" customHeight="1">
      <c r="A13" s="25" t="s">
        <v>11</v>
      </c>
      <c r="B13" s="26" t="s">
        <v>12</v>
      </c>
      <c r="C13" s="26" t="s">
        <v>12</v>
      </c>
      <c r="D13" s="26" t="s">
        <v>12</v>
      </c>
      <c r="E13" s="26" t="s">
        <v>12</v>
      </c>
      <c r="F13" s="26" t="s">
        <v>12</v>
      </c>
      <c r="G13" s="26" t="s">
        <v>12</v>
      </c>
      <c r="H13" s="26" t="s">
        <v>12</v>
      </c>
      <c r="I13" s="26" t="s">
        <v>12</v>
      </c>
      <c r="J13" s="26" t="s">
        <v>12</v>
      </c>
      <c r="K13" s="26" t="s">
        <v>12</v>
      </c>
    </row>
    <row r="14" spans="1:11" ht="24" customHeight="1">
      <c r="A14" s="76" t="s">
        <v>13</v>
      </c>
      <c r="B14" s="7"/>
      <c r="C14" s="7"/>
      <c r="D14" s="7"/>
      <c r="E14" s="7"/>
      <c r="F14" s="7"/>
      <c r="G14" s="7"/>
      <c r="H14" s="7"/>
      <c r="I14" s="7"/>
      <c r="J14" s="7"/>
      <c r="K14" s="7"/>
    </row>
    <row r="15" spans="1:11">
      <c r="A15" s="77"/>
      <c r="B15" s="6"/>
      <c r="C15" s="1"/>
      <c r="D15" s="1"/>
      <c r="E15" s="1"/>
      <c r="F15" s="1"/>
      <c r="G15" s="1"/>
      <c r="H15" s="1"/>
      <c r="I15" s="1"/>
      <c r="J15" s="1"/>
      <c r="K15" s="1"/>
    </row>
    <row r="16" spans="1:11" ht="24" customHeight="1">
      <c r="A16" s="78" t="s">
        <v>14</v>
      </c>
      <c r="B16" s="7"/>
      <c r="C16" s="7"/>
      <c r="D16" s="7"/>
      <c r="E16" s="7"/>
      <c r="F16" s="7"/>
      <c r="G16" s="7"/>
      <c r="H16" s="7"/>
      <c r="I16" s="7"/>
      <c r="J16" s="7"/>
      <c r="K16" s="7"/>
    </row>
    <row r="17" spans="1:11">
      <c r="A17" s="77"/>
      <c r="B17" s="6"/>
      <c r="C17" s="6"/>
      <c r="D17" s="6"/>
      <c r="E17" s="6"/>
      <c r="F17" s="6"/>
      <c r="G17" s="6"/>
      <c r="H17" s="6"/>
      <c r="I17" s="6"/>
      <c r="J17" s="6"/>
      <c r="K17" s="6"/>
    </row>
    <row r="18" spans="1:11" ht="24" customHeight="1">
      <c r="A18" s="79" t="s">
        <v>15</v>
      </c>
      <c r="B18" s="7"/>
      <c r="C18" s="7"/>
      <c r="D18" s="7"/>
      <c r="E18" s="7"/>
      <c r="F18" s="7"/>
      <c r="G18" s="7"/>
      <c r="H18" s="7"/>
      <c r="I18" s="7"/>
      <c r="J18" s="7"/>
      <c r="K18" s="7"/>
    </row>
    <row r="19" spans="1:11" ht="14.45" customHeight="1">
      <c r="A19" s="80"/>
      <c r="B19" s="6"/>
      <c r="C19" s="6"/>
      <c r="D19" s="6"/>
      <c r="E19" s="6"/>
      <c r="F19" s="6"/>
      <c r="G19" s="6"/>
      <c r="H19" s="6"/>
      <c r="I19" s="6"/>
      <c r="J19" s="6"/>
      <c r="K19" s="6"/>
    </row>
    <row r="20" spans="1:11" ht="24" customHeight="1">
      <c r="A20" s="81" t="s">
        <v>16</v>
      </c>
      <c r="B20" s="7"/>
      <c r="C20" s="7"/>
      <c r="D20" s="7"/>
      <c r="E20" s="7"/>
      <c r="F20" s="7"/>
      <c r="G20" s="7"/>
      <c r="H20" s="7"/>
      <c r="I20" s="7"/>
      <c r="J20" s="7"/>
      <c r="K20" s="7"/>
    </row>
    <row r="21" spans="1:11" ht="14.45" customHeight="1">
      <c r="A21" s="80"/>
      <c r="B21" s="6"/>
      <c r="C21" s="6"/>
      <c r="D21" s="6"/>
      <c r="E21" s="6"/>
      <c r="F21" s="6"/>
      <c r="G21" s="6"/>
      <c r="H21" s="6"/>
      <c r="I21" s="6"/>
      <c r="J21" s="6"/>
      <c r="K21" s="6"/>
    </row>
    <row r="22" spans="1:11" ht="24" customHeight="1">
      <c r="A22" s="81" t="s">
        <v>17</v>
      </c>
      <c r="B22" s="7"/>
      <c r="C22" s="7"/>
      <c r="D22" s="7"/>
      <c r="E22" s="7"/>
      <c r="F22" s="7"/>
      <c r="G22" s="7"/>
      <c r="H22" s="7"/>
      <c r="I22" s="7"/>
      <c r="J22" s="7"/>
      <c r="K22" s="7"/>
    </row>
    <row r="23" spans="1:11" ht="14.45" customHeight="1">
      <c r="A23" s="80"/>
      <c r="B23" s="6"/>
      <c r="C23" s="6"/>
      <c r="D23" s="6"/>
      <c r="E23" s="6"/>
      <c r="F23" s="6"/>
      <c r="G23" s="6"/>
      <c r="H23" s="6"/>
      <c r="I23" s="6"/>
      <c r="J23" s="6"/>
      <c r="K23" s="6"/>
    </row>
    <row r="24" spans="1:11" ht="24" customHeight="1">
      <c r="A24" s="73" t="s">
        <v>18</v>
      </c>
      <c r="B24" s="7"/>
      <c r="C24" s="7"/>
      <c r="D24" s="7"/>
      <c r="E24" s="7"/>
      <c r="F24" s="7"/>
      <c r="G24" s="7"/>
      <c r="H24" s="7"/>
      <c r="I24" s="7"/>
      <c r="J24" s="7"/>
      <c r="K24" s="7"/>
    </row>
    <row r="25" spans="1:11">
      <c r="A25" s="68"/>
      <c r="B25" s="6"/>
      <c r="C25" s="6"/>
      <c r="D25" s="6"/>
      <c r="E25" s="6"/>
      <c r="F25" s="6"/>
      <c r="G25" s="6"/>
      <c r="H25" s="6"/>
      <c r="I25" s="6"/>
      <c r="J25" s="6"/>
      <c r="K25" s="6"/>
    </row>
    <row r="26" spans="1:11" ht="24" customHeight="1">
      <c r="A26" s="73" t="s">
        <v>19</v>
      </c>
      <c r="B26" s="7"/>
      <c r="C26" s="7"/>
      <c r="D26" s="7"/>
      <c r="E26" s="7"/>
      <c r="F26" s="7"/>
      <c r="G26" s="7"/>
      <c r="H26" s="7"/>
      <c r="I26" s="7"/>
      <c r="J26" s="7"/>
      <c r="K26" s="7"/>
    </row>
    <row r="27" spans="1:11" ht="15.75" customHeight="1">
      <c r="A27" s="68"/>
      <c r="B27" s="6"/>
      <c r="C27" s="6"/>
      <c r="D27" s="6"/>
      <c r="E27" s="6"/>
      <c r="F27" s="6"/>
      <c r="G27" s="6"/>
      <c r="H27" s="6"/>
      <c r="I27" s="6"/>
      <c r="J27" s="6"/>
      <c r="K27" s="6"/>
    </row>
    <row r="28" spans="1:11" ht="24" customHeight="1">
      <c r="A28" s="69" t="s">
        <v>20</v>
      </c>
      <c r="B28" s="7"/>
      <c r="C28" s="7"/>
      <c r="D28" s="7"/>
      <c r="E28" s="7"/>
      <c r="F28" s="7"/>
      <c r="G28" s="7"/>
      <c r="H28" s="7"/>
      <c r="I28" s="7"/>
      <c r="J28" s="7"/>
      <c r="K28" s="7"/>
    </row>
    <row r="29" spans="1:11">
      <c r="A29" s="68"/>
      <c r="B29" s="1"/>
      <c r="C29" s="1"/>
      <c r="D29" s="6"/>
      <c r="E29" s="6"/>
      <c r="F29" s="6"/>
      <c r="G29" s="6"/>
      <c r="H29" s="6"/>
      <c r="I29" s="6"/>
      <c r="J29" s="6"/>
      <c r="K29" s="6"/>
    </row>
    <row r="30" spans="1:11" ht="24" customHeight="1">
      <c r="A30" s="69" t="s">
        <v>21</v>
      </c>
      <c r="B30" s="7"/>
      <c r="C30" s="7"/>
      <c r="D30" s="7"/>
      <c r="E30" s="7"/>
      <c r="F30" s="7"/>
      <c r="G30" s="7"/>
      <c r="H30" s="7"/>
      <c r="I30" s="7"/>
      <c r="J30" s="7"/>
      <c r="K30" s="7"/>
    </row>
    <row r="31" spans="1:11">
      <c r="A31" s="68"/>
      <c r="B31" s="6"/>
      <c r="C31" s="6"/>
      <c r="D31" s="6"/>
      <c r="E31" s="6"/>
      <c r="F31" s="6"/>
      <c r="G31" s="6"/>
      <c r="H31" s="6"/>
      <c r="I31" s="6"/>
      <c r="J31" s="6"/>
      <c r="K31" s="6"/>
    </row>
    <row r="32" spans="1:11" ht="24" customHeight="1">
      <c r="A32" s="71" t="s">
        <v>22</v>
      </c>
      <c r="B32" s="7"/>
      <c r="C32" s="7"/>
      <c r="D32" s="7"/>
      <c r="E32" s="7"/>
      <c r="F32" s="7"/>
      <c r="G32" s="7"/>
      <c r="H32" s="7"/>
      <c r="I32" s="7"/>
      <c r="J32" s="7"/>
      <c r="K32" s="7"/>
    </row>
    <row r="33" spans="1:11">
      <c r="A33" s="72"/>
      <c r="B33" s="6"/>
      <c r="C33" s="6"/>
      <c r="D33" s="6"/>
      <c r="E33" s="6"/>
      <c r="F33" s="6"/>
      <c r="G33" s="6"/>
      <c r="H33" s="6"/>
      <c r="I33" s="6"/>
      <c r="J33" s="6"/>
      <c r="K33" s="6"/>
    </row>
    <row r="34" spans="1:11" ht="21">
      <c r="A34" s="70" t="s">
        <v>23</v>
      </c>
      <c r="B34" s="7"/>
      <c r="C34" s="7"/>
      <c r="D34" s="7"/>
      <c r="E34" s="7"/>
      <c r="F34" s="7"/>
      <c r="G34" s="7"/>
      <c r="H34" s="7"/>
      <c r="I34" s="7"/>
      <c r="J34" s="7"/>
      <c r="K34" s="7"/>
    </row>
    <row r="35" spans="1:11">
      <c r="A35" s="68"/>
      <c r="B35" s="6"/>
      <c r="C35" s="6"/>
      <c r="D35" s="6"/>
      <c r="E35" s="6"/>
      <c r="F35" s="6"/>
      <c r="G35" s="6"/>
      <c r="H35" s="6"/>
      <c r="I35" s="6"/>
      <c r="J35" s="6"/>
      <c r="K35" s="6"/>
    </row>
    <row r="36" spans="1:11" ht="21">
      <c r="A36" s="67" t="s">
        <v>24</v>
      </c>
      <c r="B36" s="7"/>
      <c r="C36" s="7"/>
      <c r="D36" s="7"/>
      <c r="E36" s="7"/>
      <c r="F36" s="7"/>
      <c r="G36" s="7"/>
      <c r="H36" s="7"/>
      <c r="I36" s="7"/>
      <c r="J36" s="7"/>
      <c r="K36" s="7"/>
    </row>
    <row r="37" spans="1:11">
      <c r="A37" s="68"/>
      <c r="B37" s="1"/>
      <c r="C37" s="1"/>
      <c r="D37" s="1"/>
      <c r="E37" s="1"/>
      <c r="F37" s="1"/>
      <c r="G37" s="1"/>
      <c r="H37" s="1"/>
      <c r="I37" s="1"/>
      <c r="J37" s="1"/>
      <c r="K37" s="1"/>
    </row>
    <row r="38" spans="1:11" ht="21">
      <c r="A38" s="67" t="s">
        <v>25</v>
      </c>
      <c r="B38" s="7"/>
      <c r="C38" s="7"/>
      <c r="D38" s="7"/>
      <c r="E38" s="7"/>
      <c r="F38" s="7"/>
      <c r="G38" s="7"/>
      <c r="H38" s="7"/>
      <c r="I38" s="7"/>
      <c r="J38" s="7"/>
      <c r="K38" s="7"/>
    </row>
    <row r="39" spans="1:11">
      <c r="A39" s="68"/>
      <c r="B39" s="1"/>
      <c r="C39" s="1"/>
      <c r="D39" s="1"/>
      <c r="E39" s="1"/>
      <c r="F39" s="1"/>
      <c r="G39" s="1"/>
      <c r="H39" s="1"/>
      <c r="I39" s="1"/>
      <c r="J39" s="1"/>
      <c r="K39" s="1"/>
    </row>
    <row r="40" spans="1:11" ht="21">
      <c r="A40" s="67" t="s">
        <v>26</v>
      </c>
      <c r="B40" s="7"/>
      <c r="C40" s="7"/>
      <c r="D40" s="7"/>
      <c r="E40" s="7"/>
      <c r="F40" s="7"/>
      <c r="G40" s="7"/>
      <c r="H40" s="7"/>
      <c r="I40" s="7"/>
      <c r="J40" s="7"/>
      <c r="K40" s="7"/>
    </row>
    <row r="41" spans="1:11">
      <c r="A41" s="68"/>
      <c r="B41" s="1"/>
      <c r="C41" s="1"/>
      <c r="D41" s="1"/>
      <c r="E41" s="1"/>
      <c r="F41" s="1"/>
      <c r="G41" s="1"/>
      <c r="H41" s="1"/>
      <c r="I41" s="1"/>
      <c r="J41" s="1"/>
      <c r="K41" s="1"/>
    </row>
    <row r="42" spans="1:11" ht="15.6" customHeight="1">
      <c r="A42" s="12"/>
    </row>
    <row r="43" spans="1:11" ht="15.6" customHeight="1">
      <c r="A43" s="12"/>
    </row>
    <row r="44" spans="1:11" ht="24" customHeight="1">
      <c r="A44" s="12"/>
    </row>
    <row r="45" spans="1:11" ht="24" customHeight="1">
      <c r="B45" t="s">
        <v>27</v>
      </c>
    </row>
    <row r="46" spans="1:11" ht="24" customHeight="1">
      <c r="B46" t="s">
        <v>28</v>
      </c>
    </row>
    <row r="47" spans="1:11" ht="24" customHeight="1">
      <c r="B47" t="s">
        <v>29</v>
      </c>
    </row>
    <row r="48" spans="1:11" ht="24" customHeight="1"/>
    <row r="49" spans="1:12" ht="24" customHeight="1">
      <c r="A49" s="13" t="s">
        <v>30</v>
      </c>
      <c r="B49" s="13"/>
      <c r="C49" s="13"/>
      <c r="D49" s="13"/>
      <c r="E49" s="13"/>
      <c r="F49" s="13"/>
      <c r="G49" s="13"/>
      <c r="H49" s="13"/>
      <c r="I49" s="13"/>
      <c r="J49" s="13"/>
      <c r="K49" s="13"/>
      <c r="L49" s="13"/>
    </row>
    <row r="50" spans="1:12" ht="24" customHeight="1">
      <c r="A50" s="1" t="s">
        <v>31</v>
      </c>
      <c r="B50" s="2">
        <f>IF(B14="",0,1)</f>
        <v>0</v>
      </c>
      <c r="C50" s="2">
        <f t="shared" ref="C50:K50" si="2">IF(C14="",0,1)</f>
        <v>0</v>
      </c>
      <c r="D50" s="2">
        <f t="shared" si="2"/>
        <v>0</v>
      </c>
      <c r="E50" s="2">
        <f t="shared" si="2"/>
        <v>0</v>
      </c>
      <c r="F50" s="2">
        <f t="shared" si="2"/>
        <v>0</v>
      </c>
      <c r="G50" s="2">
        <f t="shared" si="2"/>
        <v>0</v>
      </c>
      <c r="H50" s="2">
        <f t="shared" si="2"/>
        <v>0</v>
      </c>
      <c r="I50" s="2">
        <f t="shared" si="2"/>
        <v>0</v>
      </c>
      <c r="J50" s="2">
        <f t="shared" si="2"/>
        <v>0</v>
      </c>
      <c r="K50" s="2">
        <f t="shared" si="2"/>
        <v>0</v>
      </c>
      <c r="L50" s="2">
        <f>SUM(B50:K50)</f>
        <v>0</v>
      </c>
    </row>
    <row r="51" spans="1:12" ht="24" customHeight="1">
      <c r="A51" s="1" t="s">
        <v>32</v>
      </c>
      <c r="B51" s="2">
        <f>IF(B14="N/A",0,1)</f>
        <v>1</v>
      </c>
      <c r="C51" s="2">
        <f t="shared" ref="C51:K51" si="3">IF(C14="N/A",0,1)</f>
        <v>1</v>
      </c>
      <c r="D51" s="2">
        <f t="shared" si="3"/>
        <v>1</v>
      </c>
      <c r="E51" s="2">
        <f t="shared" si="3"/>
        <v>1</v>
      </c>
      <c r="F51" s="2">
        <f t="shared" si="3"/>
        <v>1</v>
      </c>
      <c r="G51" s="2">
        <f t="shared" si="3"/>
        <v>1</v>
      </c>
      <c r="H51" s="2">
        <f t="shared" si="3"/>
        <v>1</v>
      </c>
      <c r="I51" s="2">
        <f t="shared" si="3"/>
        <v>1</v>
      </c>
      <c r="J51" s="2">
        <f t="shared" si="3"/>
        <v>1</v>
      </c>
      <c r="K51" s="2">
        <f t="shared" si="3"/>
        <v>1</v>
      </c>
      <c r="L51" s="2">
        <f>SUM(B51:K51)</f>
        <v>10</v>
      </c>
    </row>
    <row r="52" spans="1:12" ht="24" customHeight="1">
      <c r="A52" s="1" t="s">
        <v>33</v>
      </c>
      <c r="B52" s="2">
        <f>IF(B14="NO",1,0)</f>
        <v>0</v>
      </c>
      <c r="C52" s="2">
        <f t="shared" ref="C52:K52" si="4">IF(C14="NO",1,0)</f>
        <v>0</v>
      </c>
      <c r="D52" s="2">
        <f t="shared" si="4"/>
        <v>0</v>
      </c>
      <c r="E52" s="2">
        <f t="shared" si="4"/>
        <v>0</v>
      </c>
      <c r="F52" s="2">
        <f t="shared" si="4"/>
        <v>0</v>
      </c>
      <c r="G52" s="2">
        <f t="shared" si="4"/>
        <v>0</v>
      </c>
      <c r="H52" s="2">
        <f t="shared" si="4"/>
        <v>0</v>
      </c>
      <c r="I52" s="2">
        <f t="shared" si="4"/>
        <v>0</v>
      </c>
      <c r="J52" s="2">
        <f t="shared" si="4"/>
        <v>0</v>
      </c>
      <c r="K52" s="2">
        <f t="shared" si="4"/>
        <v>0</v>
      </c>
      <c r="L52" s="2">
        <f>SUM(B52:K52)</f>
        <v>0</v>
      </c>
    </row>
    <row r="53" spans="1:12" ht="24" customHeight="1">
      <c r="A53" s="13" t="s">
        <v>34</v>
      </c>
      <c r="B53" s="13"/>
      <c r="C53" s="13"/>
      <c r="D53" s="13"/>
      <c r="E53" s="13"/>
      <c r="F53" s="13"/>
      <c r="G53" s="13"/>
      <c r="H53" s="13"/>
      <c r="I53" s="13"/>
      <c r="J53" s="13"/>
      <c r="K53" s="13"/>
      <c r="L53" s="13"/>
    </row>
    <row r="54" spans="1:12" ht="24" customHeight="1">
      <c r="A54" s="1" t="s">
        <v>31</v>
      </c>
      <c r="B54" s="2">
        <f>IF(B16="",0,1)</f>
        <v>0</v>
      </c>
      <c r="C54" s="2">
        <f t="shared" ref="C54:K54" si="5">IF(C16="",0,1)</f>
        <v>0</v>
      </c>
      <c r="D54" s="2">
        <f t="shared" si="5"/>
        <v>0</v>
      </c>
      <c r="E54" s="2">
        <f t="shared" si="5"/>
        <v>0</v>
      </c>
      <c r="F54" s="2">
        <f t="shared" si="5"/>
        <v>0</v>
      </c>
      <c r="G54" s="2">
        <f t="shared" si="5"/>
        <v>0</v>
      </c>
      <c r="H54" s="2">
        <f t="shared" si="5"/>
        <v>0</v>
      </c>
      <c r="I54" s="2">
        <f t="shared" si="5"/>
        <v>0</v>
      </c>
      <c r="J54" s="2">
        <f t="shared" si="5"/>
        <v>0</v>
      </c>
      <c r="K54" s="2">
        <f t="shared" si="5"/>
        <v>0</v>
      </c>
      <c r="L54" s="2">
        <f>SUM(B54:K54)</f>
        <v>0</v>
      </c>
    </row>
    <row r="55" spans="1:12" ht="24" customHeight="1">
      <c r="A55" s="1" t="s">
        <v>32</v>
      </c>
      <c r="B55" s="2">
        <f>IF(B16="N/A",0,1)</f>
        <v>1</v>
      </c>
      <c r="C55" s="2">
        <f t="shared" ref="C55:K55" si="6">IF(C16="N/A",0,1)</f>
        <v>1</v>
      </c>
      <c r="D55" s="2">
        <f t="shared" si="6"/>
        <v>1</v>
      </c>
      <c r="E55" s="2">
        <f t="shared" si="6"/>
        <v>1</v>
      </c>
      <c r="F55" s="2">
        <f t="shared" si="6"/>
        <v>1</v>
      </c>
      <c r="G55" s="2">
        <f t="shared" si="6"/>
        <v>1</v>
      </c>
      <c r="H55" s="2">
        <f t="shared" si="6"/>
        <v>1</v>
      </c>
      <c r="I55" s="2">
        <f t="shared" si="6"/>
        <v>1</v>
      </c>
      <c r="J55" s="2">
        <f t="shared" si="6"/>
        <v>1</v>
      </c>
      <c r="K55" s="2">
        <f t="shared" si="6"/>
        <v>1</v>
      </c>
      <c r="L55" s="2">
        <f>SUM(B55:K55)</f>
        <v>10</v>
      </c>
    </row>
    <row r="56" spans="1:12" ht="24" customHeight="1">
      <c r="A56" s="1" t="s">
        <v>33</v>
      </c>
      <c r="B56" s="2">
        <f>IF(B16="NO",1,0)</f>
        <v>0</v>
      </c>
      <c r="C56" s="2">
        <f t="shared" ref="C56:K56" si="7">IF(C16="NO",1,0)</f>
        <v>0</v>
      </c>
      <c r="D56" s="2">
        <f t="shared" si="7"/>
        <v>0</v>
      </c>
      <c r="E56" s="2">
        <f t="shared" si="7"/>
        <v>0</v>
      </c>
      <c r="F56" s="2">
        <f t="shared" si="7"/>
        <v>0</v>
      </c>
      <c r="G56" s="2">
        <f t="shared" si="7"/>
        <v>0</v>
      </c>
      <c r="H56" s="2">
        <f t="shared" si="7"/>
        <v>0</v>
      </c>
      <c r="I56" s="2">
        <f t="shared" si="7"/>
        <v>0</v>
      </c>
      <c r="J56" s="2">
        <f t="shared" si="7"/>
        <v>0</v>
      </c>
      <c r="K56" s="2">
        <f t="shared" si="7"/>
        <v>0</v>
      </c>
      <c r="L56" s="2">
        <f>SUM(B56:K56)</f>
        <v>0</v>
      </c>
    </row>
    <row r="57" spans="1:12" ht="24" customHeight="1">
      <c r="A57" s="13" t="s">
        <v>35</v>
      </c>
      <c r="B57" s="13"/>
      <c r="C57" s="13"/>
      <c r="D57" s="13"/>
      <c r="E57" s="13"/>
      <c r="F57" s="13"/>
      <c r="G57" s="13"/>
      <c r="H57" s="13"/>
      <c r="I57" s="13"/>
      <c r="J57" s="13"/>
      <c r="K57" s="13"/>
      <c r="L57" s="13"/>
    </row>
    <row r="58" spans="1:12" ht="24" customHeight="1">
      <c r="A58" s="1" t="s">
        <v>31</v>
      </c>
      <c r="B58" s="2">
        <f>IF(B18="",0,1)</f>
        <v>0</v>
      </c>
      <c r="C58" s="2">
        <f t="shared" ref="C58:K58" si="8">IF(C18="",0,1)</f>
        <v>0</v>
      </c>
      <c r="D58" s="2">
        <f t="shared" si="8"/>
        <v>0</v>
      </c>
      <c r="E58" s="2">
        <f t="shared" si="8"/>
        <v>0</v>
      </c>
      <c r="F58" s="2">
        <f t="shared" si="8"/>
        <v>0</v>
      </c>
      <c r="G58" s="2">
        <f t="shared" si="8"/>
        <v>0</v>
      </c>
      <c r="H58" s="2">
        <f t="shared" si="8"/>
        <v>0</v>
      </c>
      <c r="I58" s="2">
        <f t="shared" si="8"/>
        <v>0</v>
      </c>
      <c r="J58" s="2">
        <f t="shared" si="8"/>
        <v>0</v>
      </c>
      <c r="K58" s="2">
        <f t="shared" si="8"/>
        <v>0</v>
      </c>
      <c r="L58" s="2">
        <f>SUM(B58:K58)</f>
        <v>0</v>
      </c>
    </row>
    <row r="59" spans="1:12" ht="24" customHeight="1">
      <c r="A59" s="1" t="s">
        <v>32</v>
      </c>
      <c r="B59" s="2">
        <f>IF(B18="N/A",0,1)</f>
        <v>1</v>
      </c>
      <c r="C59" s="2">
        <f t="shared" ref="C59:K59" si="9">IF(C18="N/A",0,1)</f>
        <v>1</v>
      </c>
      <c r="D59" s="2">
        <f t="shared" si="9"/>
        <v>1</v>
      </c>
      <c r="E59" s="2">
        <f t="shared" si="9"/>
        <v>1</v>
      </c>
      <c r="F59" s="2">
        <f t="shared" si="9"/>
        <v>1</v>
      </c>
      <c r="G59" s="2">
        <f t="shared" si="9"/>
        <v>1</v>
      </c>
      <c r="H59" s="2">
        <f t="shared" si="9"/>
        <v>1</v>
      </c>
      <c r="I59" s="2">
        <f t="shared" si="9"/>
        <v>1</v>
      </c>
      <c r="J59" s="2">
        <f t="shared" si="9"/>
        <v>1</v>
      </c>
      <c r="K59" s="2">
        <f t="shared" si="9"/>
        <v>1</v>
      </c>
      <c r="L59" s="2">
        <f>SUM(B59:K59)</f>
        <v>10</v>
      </c>
    </row>
    <row r="60" spans="1:12" ht="24" customHeight="1">
      <c r="A60" s="1" t="s">
        <v>33</v>
      </c>
      <c r="B60" s="2">
        <f>IF(B18="NO",1,0)</f>
        <v>0</v>
      </c>
      <c r="C60" s="2">
        <f t="shared" ref="C60:K60" si="10">IF(C18="NO",1,0)</f>
        <v>0</v>
      </c>
      <c r="D60" s="2">
        <f t="shared" si="10"/>
        <v>0</v>
      </c>
      <c r="E60" s="2">
        <f t="shared" si="10"/>
        <v>0</v>
      </c>
      <c r="F60" s="2">
        <f t="shared" si="10"/>
        <v>0</v>
      </c>
      <c r="G60" s="2">
        <f t="shared" si="10"/>
        <v>0</v>
      </c>
      <c r="H60" s="2">
        <f t="shared" si="10"/>
        <v>0</v>
      </c>
      <c r="I60" s="2">
        <f t="shared" si="10"/>
        <v>0</v>
      </c>
      <c r="J60" s="2">
        <f t="shared" si="10"/>
        <v>0</v>
      </c>
      <c r="K60" s="2">
        <f t="shared" si="10"/>
        <v>0</v>
      </c>
      <c r="L60" s="2">
        <f>SUM(B60:K60)</f>
        <v>0</v>
      </c>
    </row>
    <row r="61" spans="1:12" ht="24" customHeight="1">
      <c r="A61" s="13" t="s">
        <v>36</v>
      </c>
      <c r="B61" s="13"/>
      <c r="C61" s="13"/>
      <c r="D61" s="13"/>
      <c r="E61" s="13"/>
      <c r="F61" s="13"/>
      <c r="G61" s="13"/>
      <c r="H61" s="13"/>
      <c r="I61" s="13"/>
      <c r="J61" s="13"/>
      <c r="K61" s="13"/>
      <c r="L61" s="13"/>
    </row>
    <row r="62" spans="1:12" ht="24" customHeight="1">
      <c r="A62" s="1" t="s">
        <v>31</v>
      </c>
      <c r="B62" s="2">
        <f>IF(B20="",0,1)</f>
        <v>0</v>
      </c>
      <c r="C62" s="2">
        <f t="shared" ref="C62:K62" si="11">IF(C20="",0,1)</f>
        <v>0</v>
      </c>
      <c r="D62" s="2">
        <f t="shared" si="11"/>
        <v>0</v>
      </c>
      <c r="E62" s="2">
        <f t="shared" si="11"/>
        <v>0</v>
      </c>
      <c r="F62" s="2">
        <f t="shared" si="11"/>
        <v>0</v>
      </c>
      <c r="G62" s="2">
        <f t="shared" si="11"/>
        <v>0</v>
      </c>
      <c r="H62" s="2">
        <f t="shared" si="11"/>
        <v>0</v>
      </c>
      <c r="I62" s="2">
        <f t="shared" si="11"/>
        <v>0</v>
      </c>
      <c r="J62" s="2">
        <f t="shared" si="11"/>
        <v>0</v>
      </c>
      <c r="K62" s="2">
        <f t="shared" si="11"/>
        <v>0</v>
      </c>
      <c r="L62" s="2">
        <f>SUM(B62:K62)</f>
        <v>0</v>
      </c>
    </row>
    <row r="63" spans="1:12" ht="24" customHeight="1">
      <c r="A63" s="1" t="s">
        <v>32</v>
      </c>
      <c r="B63" s="2">
        <f>IF(B20="N/A",0,1)</f>
        <v>1</v>
      </c>
      <c r="C63" s="2">
        <f t="shared" ref="C63:K63" si="12">IF(C20="N/A",0,1)</f>
        <v>1</v>
      </c>
      <c r="D63" s="2">
        <f t="shared" si="12"/>
        <v>1</v>
      </c>
      <c r="E63" s="2">
        <f t="shared" si="12"/>
        <v>1</v>
      </c>
      <c r="F63" s="2">
        <f t="shared" si="12"/>
        <v>1</v>
      </c>
      <c r="G63" s="2">
        <f t="shared" si="12"/>
        <v>1</v>
      </c>
      <c r="H63" s="2">
        <f t="shared" si="12"/>
        <v>1</v>
      </c>
      <c r="I63" s="2">
        <f t="shared" si="12"/>
        <v>1</v>
      </c>
      <c r="J63" s="2">
        <f t="shared" si="12"/>
        <v>1</v>
      </c>
      <c r="K63" s="2">
        <f t="shared" si="12"/>
        <v>1</v>
      </c>
      <c r="L63" s="2">
        <f>SUM(B63:K63)</f>
        <v>10</v>
      </c>
    </row>
    <row r="64" spans="1:12" ht="24" customHeight="1">
      <c r="A64" s="1" t="s">
        <v>33</v>
      </c>
      <c r="B64" s="2">
        <f>IF(B20="NO",1,0)</f>
        <v>0</v>
      </c>
      <c r="C64" s="2">
        <f t="shared" ref="C64:K64" si="13">IF(C20="NO",1,0)</f>
        <v>0</v>
      </c>
      <c r="D64" s="2">
        <f t="shared" si="13"/>
        <v>0</v>
      </c>
      <c r="E64" s="2">
        <f t="shared" si="13"/>
        <v>0</v>
      </c>
      <c r="F64" s="2">
        <f t="shared" si="13"/>
        <v>0</v>
      </c>
      <c r="G64" s="2">
        <f t="shared" si="13"/>
        <v>0</v>
      </c>
      <c r="H64" s="2">
        <f t="shared" si="13"/>
        <v>0</v>
      </c>
      <c r="I64" s="2">
        <f t="shared" si="13"/>
        <v>0</v>
      </c>
      <c r="J64" s="2">
        <f t="shared" si="13"/>
        <v>0</v>
      </c>
      <c r="K64" s="2">
        <f t="shared" si="13"/>
        <v>0</v>
      </c>
      <c r="L64" s="2">
        <f>SUM(B64:K64)</f>
        <v>0</v>
      </c>
    </row>
    <row r="65" spans="1:12" ht="24" customHeight="1">
      <c r="A65" s="13" t="s">
        <v>37</v>
      </c>
      <c r="B65" s="13"/>
      <c r="C65" s="13"/>
      <c r="D65" s="13"/>
      <c r="E65" s="13"/>
      <c r="F65" s="13"/>
      <c r="G65" s="13"/>
      <c r="H65" s="13"/>
      <c r="I65" s="13"/>
      <c r="J65" s="13"/>
      <c r="K65" s="13"/>
      <c r="L65" s="13"/>
    </row>
    <row r="66" spans="1:12" ht="24" customHeight="1">
      <c r="A66" s="1" t="s">
        <v>31</v>
      </c>
      <c r="B66" s="2">
        <f>IF(B22="",0,1)</f>
        <v>0</v>
      </c>
      <c r="C66" s="2">
        <f t="shared" ref="C66:K66" si="14">IF(C22="",0,1)</f>
        <v>0</v>
      </c>
      <c r="D66" s="2">
        <f t="shared" si="14"/>
        <v>0</v>
      </c>
      <c r="E66" s="2">
        <f t="shared" si="14"/>
        <v>0</v>
      </c>
      <c r="F66" s="2">
        <f t="shared" si="14"/>
        <v>0</v>
      </c>
      <c r="G66" s="2">
        <f t="shared" si="14"/>
        <v>0</v>
      </c>
      <c r="H66" s="2">
        <f t="shared" si="14"/>
        <v>0</v>
      </c>
      <c r="I66" s="2">
        <f t="shared" si="14"/>
        <v>0</v>
      </c>
      <c r="J66" s="2">
        <f t="shared" si="14"/>
        <v>0</v>
      </c>
      <c r="K66" s="2">
        <f t="shared" si="14"/>
        <v>0</v>
      </c>
      <c r="L66" s="2">
        <f>SUM(B66:K66)</f>
        <v>0</v>
      </c>
    </row>
    <row r="67" spans="1:12" ht="24" customHeight="1">
      <c r="A67" s="1" t="s">
        <v>32</v>
      </c>
      <c r="B67" s="2">
        <f>IF(B22="N/A",0,1)</f>
        <v>1</v>
      </c>
      <c r="C67" s="2">
        <f t="shared" ref="C67:K67" si="15">IF(C22="N/A",0,1)</f>
        <v>1</v>
      </c>
      <c r="D67" s="2">
        <f t="shared" si="15"/>
        <v>1</v>
      </c>
      <c r="E67" s="2">
        <f t="shared" si="15"/>
        <v>1</v>
      </c>
      <c r="F67" s="2">
        <f t="shared" si="15"/>
        <v>1</v>
      </c>
      <c r="G67" s="2">
        <f t="shared" si="15"/>
        <v>1</v>
      </c>
      <c r="H67" s="2">
        <f t="shared" si="15"/>
        <v>1</v>
      </c>
      <c r="I67" s="2">
        <f t="shared" si="15"/>
        <v>1</v>
      </c>
      <c r="J67" s="2">
        <f t="shared" si="15"/>
        <v>1</v>
      </c>
      <c r="K67" s="2">
        <f t="shared" si="15"/>
        <v>1</v>
      </c>
      <c r="L67" s="2">
        <f>SUM(B67:K67)</f>
        <v>10</v>
      </c>
    </row>
    <row r="68" spans="1:12" ht="24" customHeight="1">
      <c r="A68" s="1" t="s">
        <v>33</v>
      </c>
      <c r="B68" s="2">
        <f>IF(B22="NO",1,0)</f>
        <v>0</v>
      </c>
      <c r="C68" s="2">
        <f t="shared" ref="C68:K68" si="16">IF(C22="NO",1,0)</f>
        <v>0</v>
      </c>
      <c r="D68" s="2">
        <f t="shared" si="16"/>
        <v>0</v>
      </c>
      <c r="E68" s="2">
        <f t="shared" si="16"/>
        <v>0</v>
      </c>
      <c r="F68" s="2">
        <f t="shared" si="16"/>
        <v>0</v>
      </c>
      <c r="G68" s="2">
        <f t="shared" si="16"/>
        <v>0</v>
      </c>
      <c r="H68" s="2">
        <f t="shared" si="16"/>
        <v>0</v>
      </c>
      <c r="I68" s="2">
        <f t="shared" si="16"/>
        <v>0</v>
      </c>
      <c r="J68" s="2">
        <f t="shared" si="16"/>
        <v>0</v>
      </c>
      <c r="K68" s="2">
        <f t="shared" si="16"/>
        <v>0</v>
      </c>
      <c r="L68" s="2">
        <f>SUM(B68:K68)</f>
        <v>0</v>
      </c>
    </row>
    <row r="69" spans="1:12" ht="24" customHeight="1">
      <c r="A69" s="14" t="s">
        <v>38</v>
      </c>
      <c r="B69" s="15"/>
      <c r="C69" s="15"/>
      <c r="D69" s="15"/>
      <c r="E69" s="15"/>
      <c r="F69" s="15"/>
      <c r="G69" s="15"/>
      <c r="H69" s="15"/>
      <c r="I69" s="15"/>
      <c r="J69" s="15"/>
      <c r="K69" s="15"/>
      <c r="L69" s="15"/>
    </row>
    <row r="70" spans="1:12" ht="24" customHeight="1">
      <c r="A70" s="1" t="s">
        <v>31</v>
      </c>
      <c r="B70" s="2">
        <f>IF(B24="",0,1)</f>
        <v>0</v>
      </c>
      <c r="C70" s="2">
        <f>IF(C24="",0,1)</f>
        <v>0</v>
      </c>
      <c r="D70" s="2">
        <f>IF(D34="",0,1)</f>
        <v>0</v>
      </c>
      <c r="E70" s="2">
        <f>IF(E34="",0,1)</f>
        <v>0</v>
      </c>
      <c r="F70" s="2">
        <f>IF(F34="",0,1)</f>
        <v>0</v>
      </c>
      <c r="G70" s="2">
        <f>IF(G34="",0,1)</f>
        <v>0</v>
      </c>
      <c r="H70" s="2">
        <f>IF(H34="",0,1)</f>
        <v>0</v>
      </c>
      <c r="I70" s="2">
        <f>IF(I34="",0,1)</f>
        <v>0</v>
      </c>
      <c r="J70" s="2">
        <f>IF(J34="",0,1)</f>
        <v>0</v>
      </c>
      <c r="K70" s="2">
        <f>IF(K34="",0,1)</f>
        <v>0</v>
      </c>
      <c r="L70" s="2">
        <f>SUM(B70:K70)</f>
        <v>0</v>
      </c>
    </row>
    <row r="71" spans="1:12" ht="24" customHeight="1">
      <c r="A71" s="1" t="s">
        <v>32</v>
      </c>
      <c r="B71" s="2">
        <f t="shared" ref="B71:K71" si="17">IF(B24="N/A",0,1)</f>
        <v>1</v>
      </c>
      <c r="C71" s="2">
        <f t="shared" si="17"/>
        <v>1</v>
      </c>
      <c r="D71" s="2">
        <f t="shared" si="17"/>
        <v>1</v>
      </c>
      <c r="E71" s="2">
        <f t="shared" si="17"/>
        <v>1</v>
      </c>
      <c r="F71" s="2">
        <f t="shared" si="17"/>
        <v>1</v>
      </c>
      <c r="G71" s="2">
        <f t="shared" si="17"/>
        <v>1</v>
      </c>
      <c r="H71" s="2">
        <f t="shared" si="17"/>
        <v>1</v>
      </c>
      <c r="I71" s="2">
        <f t="shared" si="17"/>
        <v>1</v>
      </c>
      <c r="J71" s="2">
        <f t="shared" si="17"/>
        <v>1</v>
      </c>
      <c r="K71" s="2">
        <f t="shared" si="17"/>
        <v>1</v>
      </c>
      <c r="L71" s="2">
        <f>SUM(B71:K71)</f>
        <v>10</v>
      </c>
    </row>
    <row r="72" spans="1:12" ht="24" customHeight="1">
      <c r="A72" s="1" t="s">
        <v>33</v>
      </c>
      <c r="B72" s="2">
        <f t="shared" ref="B72:K72" si="18">IF(B24="NO",1,0)</f>
        <v>0</v>
      </c>
      <c r="C72" s="2">
        <f t="shared" si="18"/>
        <v>0</v>
      </c>
      <c r="D72" s="2">
        <f t="shared" si="18"/>
        <v>0</v>
      </c>
      <c r="E72" s="2">
        <f t="shared" si="18"/>
        <v>0</v>
      </c>
      <c r="F72" s="2">
        <f t="shared" si="18"/>
        <v>0</v>
      </c>
      <c r="G72" s="2">
        <f t="shared" si="18"/>
        <v>0</v>
      </c>
      <c r="H72" s="2">
        <f t="shared" si="18"/>
        <v>0</v>
      </c>
      <c r="I72" s="2">
        <f t="shared" si="18"/>
        <v>0</v>
      </c>
      <c r="J72" s="2">
        <f t="shared" si="18"/>
        <v>0</v>
      </c>
      <c r="K72" s="2">
        <f t="shared" si="18"/>
        <v>0</v>
      </c>
      <c r="L72" s="2">
        <f>SUM(B72:K72)</f>
        <v>0</v>
      </c>
    </row>
    <row r="73" spans="1:12" ht="24" customHeight="1">
      <c r="A73" s="14" t="s">
        <v>39</v>
      </c>
      <c r="B73" s="15"/>
      <c r="C73" s="15"/>
      <c r="D73" s="15"/>
      <c r="E73" s="15"/>
      <c r="F73" s="15"/>
      <c r="G73" s="15"/>
      <c r="H73" s="15"/>
      <c r="I73" s="15"/>
      <c r="J73" s="15"/>
      <c r="K73" s="15"/>
      <c r="L73" s="15"/>
    </row>
    <row r="74" spans="1:12" ht="24" customHeight="1">
      <c r="A74" s="1" t="s">
        <v>31</v>
      </c>
      <c r="B74" s="2">
        <f>IF(B26="",0,1)</f>
        <v>0</v>
      </c>
      <c r="C74" s="2">
        <f t="shared" ref="C74:K74" si="19">IF(C26="",0,1)</f>
        <v>0</v>
      </c>
      <c r="D74" s="2">
        <f t="shared" si="19"/>
        <v>0</v>
      </c>
      <c r="E74" s="2">
        <f t="shared" si="19"/>
        <v>0</v>
      </c>
      <c r="F74" s="2">
        <f t="shared" si="19"/>
        <v>0</v>
      </c>
      <c r="G74" s="2">
        <f t="shared" si="19"/>
        <v>0</v>
      </c>
      <c r="H74" s="2">
        <f t="shared" si="19"/>
        <v>0</v>
      </c>
      <c r="I74" s="2">
        <f t="shared" si="19"/>
        <v>0</v>
      </c>
      <c r="J74" s="2">
        <f t="shared" si="19"/>
        <v>0</v>
      </c>
      <c r="K74" s="2">
        <f t="shared" si="19"/>
        <v>0</v>
      </c>
      <c r="L74" s="2">
        <f>SUM(B74:K74)</f>
        <v>0</v>
      </c>
    </row>
    <row r="75" spans="1:12" ht="24" customHeight="1">
      <c r="A75" s="1" t="s">
        <v>32</v>
      </c>
      <c r="B75" s="2">
        <f>IF(B26="N/A",0,1)</f>
        <v>1</v>
      </c>
      <c r="C75" s="2">
        <f t="shared" ref="C75:K75" si="20">IF(C26="N/A",0,1)</f>
        <v>1</v>
      </c>
      <c r="D75" s="2">
        <f t="shared" si="20"/>
        <v>1</v>
      </c>
      <c r="E75" s="2">
        <f t="shared" si="20"/>
        <v>1</v>
      </c>
      <c r="F75" s="2">
        <f t="shared" si="20"/>
        <v>1</v>
      </c>
      <c r="G75" s="2">
        <f t="shared" si="20"/>
        <v>1</v>
      </c>
      <c r="H75" s="2">
        <f t="shared" si="20"/>
        <v>1</v>
      </c>
      <c r="I75" s="2">
        <f t="shared" si="20"/>
        <v>1</v>
      </c>
      <c r="J75" s="2">
        <f t="shared" si="20"/>
        <v>1</v>
      </c>
      <c r="K75" s="2">
        <f t="shared" si="20"/>
        <v>1</v>
      </c>
      <c r="L75" s="2">
        <f>SUM(B75:K75)</f>
        <v>10</v>
      </c>
    </row>
    <row r="76" spans="1:12" ht="24" customHeight="1">
      <c r="A76" s="1" t="s">
        <v>33</v>
      </c>
      <c r="B76" s="2">
        <f>IF(B26="NO",1,0)</f>
        <v>0</v>
      </c>
      <c r="C76" s="2">
        <f t="shared" ref="C76:K76" si="21">IF(C26="NO",1,0)</f>
        <v>0</v>
      </c>
      <c r="D76" s="2">
        <f t="shared" si="21"/>
        <v>0</v>
      </c>
      <c r="E76" s="2">
        <f t="shared" si="21"/>
        <v>0</v>
      </c>
      <c r="F76" s="2">
        <f t="shared" si="21"/>
        <v>0</v>
      </c>
      <c r="G76" s="2">
        <f t="shared" si="21"/>
        <v>0</v>
      </c>
      <c r="H76" s="2">
        <f t="shared" si="21"/>
        <v>0</v>
      </c>
      <c r="I76" s="2">
        <f t="shared" si="21"/>
        <v>0</v>
      </c>
      <c r="J76" s="2">
        <f t="shared" si="21"/>
        <v>0</v>
      </c>
      <c r="K76" s="2">
        <f t="shared" si="21"/>
        <v>0</v>
      </c>
      <c r="L76" s="2">
        <f>SUM(B76:K76)</f>
        <v>0</v>
      </c>
    </row>
    <row r="77" spans="1:12" ht="24" customHeight="1">
      <c r="A77" s="14" t="s">
        <v>40</v>
      </c>
      <c r="B77" s="15"/>
      <c r="C77" s="15"/>
      <c r="D77" s="15"/>
      <c r="E77" s="15"/>
      <c r="F77" s="15"/>
      <c r="G77" s="15"/>
      <c r="H77" s="15"/>
      <c r="I77" s="15"/>
      <c r="J77" s="15"/>
      <c r="K77" s="15"/>
      <c r="L77" s="15"/>
    </row>
    <row r="78" spans="1:12" ht="24" customHeight="1">
      <c r="A78" s="1" t="s">
        <v>31</v>
      </c>
      <c r="B78" s="2">
        <f>IF(B28="",0,1)</f>
        <v>0</v>
      </c>
      <c r="C78" s="2">
        <f t="shared" ref="C78:K78" si="22">IF(C28="",0,1)</f>
        <v>0</v>
      </c>
      <c r="D78" s="2">
        <f t="shared" si="22"/>
        <v>0</v>
      </c>
      <c r="E78" s="2">
        <f t="shared" si="22"/>
        <v>0</v>
      </c>
      <c r="F78" s="2">
        <f t="shared" si="22"/>
        <v>0</v>
      </c>
      <c r="G78" s="2">
        <f t="shared" si="22"/>
        <v>0</v>
      </c>
      <c r="H78" s="2">
        <f t="shared" si="22"/>
        <v>0</v>
      </c>
      <c r="I78" s="2">
        <f t="shared" si="22"/>
        <v>0</v>
      </c>
      <c r="J78" s="2">
        <f t="shared" si="22"/>
        <v>0</v>
      </c>
      <c r="K78" s="2">
        <f t="shared" si="22"/>
        <v>0</v>
      </c>
      <c r="L78" s="2">
        <f>SUM(B78:K78)</f>
        <v>0</v>
      </c>
    </row>
    <row r="79" spans="1:12" ht="24" customHeight="1">
      <c r="A79" s="1" t="s">
        <v>32</v>
      </c>
      <c r="B79" s="2">
        <f>IF(B28="N/A",0,1)</f>
        <v>1</v>
      </c>
      <c r="C79" s="2">
        <f t="shared" ref="C79:K79" si="23">IF(C28="N/A",0,1)</f>
        <v>1</v>
      </c>
      <c r="D79" s="2">
        <f t="shared" si="23"/>
        <v>1</v>
      </c>
      <c r="E79" s="2">
        <f t="shared" si="23"/>
        <v>1</v>
      </c>
      <c r="F79" s="2">
        <f t="shared" si="23"/>
        <v>1</v>
      </c>
      <c r="G79" s="2">
        <f t="shared" si="23"/>
        <v>1</v>
      </c>
      <c r="H79" s="2">
        <f t="shared" si="23"/>
        <v>1</v>
      </c>
      <c r="I79" s="2">
        <f t="shared" si="23"/>
        <v>1</v>
      </c>
      <c r="J79" s="2">
        <f t="shared" si="23"/>
        <v>1</v>
      </c>
      <c r="K79" s="2">
        <f t="shared" si="23"/>
        <v>1</v>
      </c>
      <c r="L79" s="2">
        <f>SUM(B79:K79)</f>
        <v>10</v>
      </c>
    </row>
    <row r="80" spans="1:12" ht="24" customHeight="1">
      <c r="A80" s="1" t="s">
        <v>33</v>
      </c>
      <c r="B80" s="2">
        <f>IF(B28="NO",1,0)</f>
        <v>0</v>
      </c>
      <c r="C80" s="2">
        <f t="shared" ref="C80:K80" si="24">IF(C28="NO",1,0)</f>
        <v>0</v>
      </c>
      <c r="D80" s="2">
        <f t="shared" si="24"/>
        <v>0</v>
      </c>
      <c r="E80" s="2">
        <f t="shared" si="24"/>
        <v>0</v>
      </c>
      <c r="F80" s="2">
        <f t="shared" si="24"/>
        <v>0</v>
      </c>
      <c r="G80" s="2">
        <f t="shared" si="24"/>
        <v>0</v>
      </c>
      <c r="H80" s="2">
        <f t="shared" si="24"/>
        <v>0</v>
      </c>
      <c r="I80" s="2">
        <f t="shared" si="24"/>
        <v>0</v>
      </c>
      <c r="J80" s="2">
        <f t="shared" si="24"/>
        <v>0</v>
      </c>
      <c r="K80" s="2">
        <f t="shared" si="24"/>
        <v>0</v>
      </c>
      <c r="L80" s="2">
        <f>SUM(B80:K80)</f>
        <v>0</v>
      </c>
    </row>
    <row r="81" spans="1:12" ht="24" customHeight="1">
      <c r="A81" s="14" t="s">
        <v>41</v>
      </c>
      <c r="B81" s="15"/>
      <c r="C81" s="15"/>
      <c r="D81" s="15"/>
      <c r="E81" s="15"/>
      <c r="F81" s="15"/>
      <c r="G81" s="15"/>
      <c r="H81" s="15"/>
      <c r="I81" s="15"/>
      <c r="J81" s="15"/>
      <c r="K81" s="15"/>
      <c r="L81" s="15"/>
    </row>
    <row r="82" spans="1:12" ht="24" customHeight="1">
      <c r="A82" s="1" t="s">
        <v>31</v>
      </c>
      <c r="B82" s="2">
        <f>IF(B30="",0,1)</f>
        <v>0</v>
      </c>
      <c r="C82" s="2">
        <f t="shared" ref="C82:K82" si="25">IF(C30="",0,1)</f>
        <v>0</v>
      </c>
      <c r="D82" s="2">
        <f t="shared" si="25"/>
        <v>0</v>
      </c>
      <c r="E82" s="2">
        <f t="shared" si="25"/>
        <v>0</v>
      </c>
      <c r="F82" s="2">
        <f t="shared" si="25"/>
        <v>0</v>
      </c>
      <c r="G82" s="2">
        <f t="shared" si="25"/>
        <v>0</v>
      </c>
      <c r="H82" s="2">
        <f t="shared" si="25"/>
        <v>0</v>
      </c>
      <c r="I82" s="2">
        <f t="shared" si="25"/>
        <v>0</v>
      </c>
      <c r="J82" s="2">
        <f t="shared" si="25"/>
        <v>0</v>
      </c>
      <c r="K82" s="2">
        <f t="shared" si="25"/>
        <v>0</v>
      </c>
      <c r="L82" s="2">
        <f>SUM(B82:K82)</f>
        <v>0</v>
      </c>
    </row>
    <row r="83" spans="1:12" ht="24" customHeight="1">
      <c r="A83" s="1" t="s">
        <v>32</v>
      </c>
      <c r="B83" s="2">
        <f>IF(B30="N/A",0,1)</f>
        <v>1</v>
      </c>
      <c r="C83" s="2">
        <f t="shared" ref="C83:K83" si="26">IF(C30="N/A",0,1)</f>
        <v>1</v>
      </c>
      <c r="D83" s="2">
        <f t="shared" si="26"/>
        <v>1</v>
      </c>
      <c r="E83" s="2">
        <f t="shared" si="26"/>
        <v>1</v>
      </c>
      <c r="F83" s="2">
        <f t="shared" si="26"/>
        <v>1</v>
      </c>
      <c r="G83" s="2">
        <f t="shared" si="26"/>
        <v>1</v>
      </c>
      <c r="H83" s="2">
        <f t="shared" si="26"/>
        <v>1</v>
      </c>
      <c r="I83" s="2">
        <f t="shared" si="26"/>
        <v>1</v>
      </c>
      <c r="J83" s="2">
        <f t="shared" si="26"/>
        <v>1</v>
      </c>
      <c r="K83" s="2">
        <f t="shared" si="26"/>
        <v>1</v>
      </c>
      <c r="L83" s="2">
        <f>SUM(B83:K83)</f>
        <v>10</v>
      </c>
    </row>
    <row r="84" spans="1:12" ht="24" customHeight="1">
      <c r="A84" s="1" t="s">
        <v>33</v>
      </c>
      <c r="B84" s="2">
        <f>IF(B30="NO",1,0)</f>
        <v>0</v>
      </c>
      <c r="C84" s="2">
        <f t="shared" ref="C84:K84" si="27">IF(C30="NO",1,0)</f>
        <v>0</v>
      </c>
      <c r="D84" s="2">
        <f t="shared" si="27"/>
        <v>0</v>
      </c>
      <c r="E84" s="2">
        <f t="shared" si="27"/>
        <v>0</v>
      </c>
      <c r="F84" s="2">
        <f t="shared" si="27"/>
        <v>0</v>
      </c>
      <c r="G84" s="2">
        <f t="shared" si="27"/>
        <v>0</v>
      </c>
      <c r="H84" s="2">
        <f t="shared" si="27"/>
        <v>0</v>
      </c>
      <c r="I84" s="2">
        <f t="shared" si="27"/>
        <v>0</v>
      </c>
      <c r="J84" s="2">
        <f t="shared" si="27"/>
        <v>0</v>
      </c>
      <c r="K84" s="2">
        <f t="shared" si="27"/>
        <v>0</v>
      </c>
      <c r="L84" s="2">
        <f>SUM(B84:K84)</f>
        <v>0</v>
      </c>
    </row>
    <row r="85" spans="1:12" ht="24" customHeight="1">
      <c r="A85" s="13" t="s">
        <v>42</v>
      </c>
      <c r="B85" s="13"/>
      <c r="C85" s="13"/>
      <c r="D85" s="13"/>
      <c r="E85" s="13"/>
      <c r="F85" s="13"/>
      <c r="G85" s="13"/>
      <c r="H85" s="13"/>
      <c r="I85" s="13"/>
      <c r="J85" s="13"/>
      <c r="K85" s="13"/>
      <c r="L85" s="13"/>
    </row>
    <row r="86" spans="1:12" ht="24" customHeight="1">
      <c r="A86" s="1" t="s">
        <v>31</v>
      </c>
      <c r="B86" s="2">
        <f>IF(B32="",0,1)</f>
        <v>0</v>
      </c>
      <c r="C86" s="2">
        <f t="shared" ref="C86:K86" si="28">IF(C32="",0,1)</f>
        <v>0</v>
      </c>
      <c r="D86" s="2">
        <f t="shared" si="28"/>
        <v>0</v>
      </c>
      <c r="E86" s="2">
        <f t="shared" si="28"/>
        <v>0</v>
      </c>
      <c r="F86" s="2">
        <f t="shared" si="28"/>
        <v>0</v>
      </c>
      <c r="G86" s="2">
        <f t="shared" si="28"/>
        <v>0</v>
      </c>
      <c r="H86" s="2">
        <f t="shared" si="28"/>
        <v>0</v>
      </c>
      <c r="I86" s="2">
        <f t="shared" si="28"/>
        <v>0</v>
      </c>
      <c r="J86" s="2">
        <f t="shared" si="28"/>
        <v>0</v>
      </c>
      <c r="K86" s="2">
        <f t="shared" si="28"/>
        <v>0</v>
      </c>
      <c r="L86" s="2">
        <f>SUM(B86:K86)</f>
        <v>0</v>
      </c>
    </row>
    <row r="87" spans="1:12" ht="24" customHeight="1">
      <c r="A87" s="1" t="s">
        <v>32</v>
      </c>
      <c r="B87" s="2">
        <f>IF(B32="N/A",0,1)</f>
        <v>1</v>
      </c>
      <c r="C87" s="2">
        <f t="shared" ref="C87:K87" si="29">IF(C32="N/A",0,1)</f>
        <v>1</v>
      </c>
      <c r="D87" s="2">
        <f t="shared" si="29"/>
        <v>1</v>
      </c>
      <c r="E87" s="2">
        <f t="shared" si="29"/>
        <v>1</v>
      </c>
      <c r="F87" s="2">
        <f t="shared" si="29"/>
        <v>1</v>
      </c>
      <c r="G87" s="2">
        <f t="shared" si="29"/>
        <v>1</v>
      </c>
      <c r="H87" s="2">
        <f t="shared" si="29"/>
        <v>1</v>
      </c>
      <c r="I87" s="2">
        <f t="shared" si="29"/>
        <v>1</v>
      </c>
      <c r="J87" s="2">
        <f t="shared" si="29"/>
        <v>1</v>
      </c>
      <c r="K87" s="2">
        <f t="shared" si="29"/>
        <v>1</v>
      </c>
      <c r="L87" s="2">
        <f>SUM(B87:K87)</f>
        <v>10</v>
      </c>
    </row>
    <row r="88" spans="1:12" ht="24" customHeight="1">
      <c r="A88" s="1" t="s">
        <v>33</v>
      </c>
      <c r="B88" s="2">
        <f>IF(B32="NO",1,0)</f>
        <v>0</v>
      </c>
      <c r="C88" s="2">
        <f t="shared" ref="C88:K88" si="30">IF(C32="NO",1,0)</f>
        <v>0</v>
      </c>
      <c r="D88" s="2">
        <f t="shared" si="30"/>
        <v>0</v>
      </c>
      <c r="E88" s="2">
        <f t="shared" si="30"/>
        <v>0</v>
      </c>
      <c r="F88" s="2">
        <f t="shared" si="30"/>
        <v>0</v>
      </c>
      <c r="G88" s="2">
        <f t="shared" si="30"/>
        <v>0</v>
      </c>
      <c r="H88" s="2">
        <f t="shared" si="30"/>
        <v>0</v>
      </c>
      <c r="I88" s="2">
        <f t="shared" si="30"/>
        <v>0</v>
      </c>
      <c r="J88" s="2">
        <f t="shared" si="30"/>
        <v>0</v>
      </c>
      <c r="K88" s="2">
        <f t="shared" si="30"/>
        <v>0</v>
      </c>
      <c r="L88" s="2">
        <f>SUM(B88:K88)</f>
        <v>0</v>
      </c>
    </row>
    <row r="89" spans="1:12" ht="24" customHeight="1">
      <c r="A89" s="13" t="s">
        <v>43</v>
      </c>
      <c r="B89" s="13"/>
      <c r="C89" s="13"/>
      <c r="D89" s="13"/>
      <c r="E89" s="13"/>
      <c r="F89" s="13"/>
      <c r="G89" s="13"/>
      <c r="H89" s="13"/>
      <c r="I89" s="13"/>
      <c r="J89" s="13"/>
      <c r="K89" s="13"/>
      <c r="L89" s="13"/>
    </row>
    <row r="90" spans="1:12" ht="24" customHeight="1">
      <c r="A90" s="1" t="s">
        <v>31</v>
      </c>
      <c r="B90" s="2">
        <f>IF(B34="",0,1)</f>
        <v>0</v>
      </c>
      <c r="C90" s="2">
        <f t="shared" ref="C90:K90" si="31">IF(C34="",0,1)</f>
        <v>0</v>
      </c>
      <c r="D90" s="2">
        <f t="shared" si="31"/>
        <v>0</v>
      </c>
      <c r="E90" s="2">
        <f t="shared" si="31"/>
        <v>0</v>
      </c>
      <c r="F90" s="2">
        <f t="shared" si="31"/>
        <v>0</v>
      </c>
      <c r="G90" s="2">
        <f t="shared" si="31"/>
        <v>0</v>
      </c>
      <c r="H90" s="2">
        <f t="shared" si="31"/>
        <v>0</v>
      </c>
      <c r="I90" s="2">
        <f t="shared" si="31"/>
        <v>0</v>
      </c>
      <c r="J90" s="2">
        <f t="shared" si="31"/>
        <v>0</v>
      </c>
      <c r="K90" s="2">
        <f t="shared" si="31"/>
        <v>0</v>
      </c>
      <c r="L90" s="2">
        <f>SUM(B90:K90)</f>
        <v>0</v>
      </c>
    </row>
    <row r="91" spans="1:12" ht="24" customHeight="1">
      <c r="A91" s="1" t="s">
        <v>32</v>
      </c>
      <c r="B91" s="2">
        <f>IF(B34="N/A",0,1)</f>
        <v>1</v>
      </c>
      <c r="C91" s="2">
        <f t="shared" ref="C91:K91" si="32">IF(C34="N/A",0,1)</f>
        <v>1</v>
      </c>
      <c r="D91" s="2">
        <f t="shared" si="32"/>
        <v>1</v>
      </c>
      <c r="E91" s="2">
        <f t="shared" si="32"/>
        <v>1</v>
      </c>
      <c r="F91" s="2">
        <f t="shared" si="32"/>
        <v>1</v>
      </c>
      <c r="G91" s="2">
        <f t="shared" si="32"/>
        <v>1</v>
      </c>
      <c r="H91" s="2">
        <f t="shared" si="32"/>
        <v>1</v>
      </c>
      <c r="I91" s="2">
        <f t="shared" si="32"/>
        <v>1</v>
      </c>
      <c r="J91" s="2">
        <f t="shared" si="32"/>
        <v>1</v>
      </c>
      <c r="K91" s="2">
        <f t="shared" si="32"/>
        <v>1</v>
      </c>
      <c r="L91" s="2">
        <f>SUM(B91:K91)</f>
        <v>10</v>
      </c>
    </row>
    <row r="92" spans="1:12" ht="24" customHeight="1">
      <c r="A92" s="1" t="s">
        <v>33</v>
      </c>
      <c r="B92" s="2">
        <f>IF(B34="NO",1,0)</f>
        <v>0</v>
      </c>
      <c r="C92" s="2">
        <f t="shared" ref="C92:K92" si="33">IF(C34="NO",1,0)</f>
        <v>0</v>
      </c>
      <c r="D92" s="2">
        <f t="shared" si="33"/>
        <v>0</v>
      </c>
      <c r="E92" s="2">
        <f t="shared" si="33"/>
        <v>0</v>
      </c>
      <c r="F92" s="2">
        <f t="shared" si="33"/>
        <v>0</v>
      </c>
      <c r="G92" s="2">
        <f t="shared" si="33"/>
        <v>0</v>
      </c>
      <c r="H92" s="2">
        <f t="shared" si="33"/>
        <v>0</v>
      </c>
      <c r="I92" s="2">
        <f t="shared" si="33"/>
        <v>0</v>
      </c>
      <c r="J92" s="2">
        <f t="shared" si="33"/>
        <v>0</v>
      </c>
      <c r="K92" s="2">
        <f t="shared" si="33"/>
        <v>0</v>
      </c>
      <c r="L92" s="2">
        <f>SUM(B92:K92)</f>
        <v>0</v>
      </c>
    </row>
    <row r="93" spans="1:12" ht="24" customHeight="1">
      <c r="A93" s="13" t="s">
        <v>44</v>
      </c>
      <c r="B93" s="13"/>
      <c r="C93" s="13"/>
      <c r="D93" s="13"/>
      <c r="E93" s="13"/>
      <c r="F93" s="13"/>
      <c r="G93" s="13"/>
      <c r="H93" s="13"/>
      <c r="I93" s="13"/>
      <c r="J93" s="13"/>
      <c r="K93" s="13"/>
      <c r="L93" s="13"/>
    </row>
    <row r="94" spans="1:12" ht="24" customHeight="1">
      <c r="A94" s="1" t="s">
        <v>31</v>
      </c>
      <c r="B94" s="2">
        <f>IF(B36="",0,1)</f>
        <v>0</v>
      </c>
      <c r="C94" s="2">
        <f t="shared" ref="C94:K94" si="34">IF(C36="",0,1)</f>
        <v>0</v>
      </c>
      <c r="D94" s="2">
        <f t="shared" si="34"/>
        <v>0</v>
      </c>
      <c r="E94" s="2">
        <f t="shared" si="34"/>
        <v>0</v>
      </c>
      <c r="F94" s="2">
        <f t="shared" si="34"/>
        <v>0</v>
      </c>
      <c r="G94" s="2">
        <f t="shared" si="34"/>
        <v>0</v>
      </c>
      <c r="H94" s="2">
        <f t="shared" si="34"/>
        <v>0</v>
      </c>
      <c r="I94" s="2">
        <f t="shared" si="34"/>
        <v>0</v>
      </c>
      <c r="J94" s="2">
        <f t="shared" si="34"/>
        <v>0</v>
      </c>
      <c r="K94" s="2">
        <f t="shared" si="34"/>
        <v>0</v>
      </c>
      <c r="L94" s="2">
        <f>SUM(B94:K94)</f>
        <v>0</v>
      </c>
    </row>
    <row r="95" spans="1:12" ht="24" customHeight="1">
      <c r="A95" s="1" t="s">
        <v>32</v>
      </c>
      <c r="B95" s="2">
        <f>IF(B36="N/A",0,1)</f>
        <v>1</v>
      </c>
      <c r="C95" s="2">
        <f t="shared" ref="C95:K95" si="35">IF(C36="N/A",0,1)</f>
        <v>1</v>
      </c>
      <c r="D95" s="2">
        <f t="shared" si="35"/>
        <v>1</v>
      </c>
      <c r="E95" s="2">
        <f t="shared" si="35"/>
        <v>1</v>
      </c>
      <c r="F95" s="2">
        <f t="shared" si="35"/>
        <v>1</v>
      </c>
      <c r="G95" s="2">
        <f t="shared" si="35"/>
        <v>1</v>
      </c>
      <c r="H95" s="2">
        <f t="shared" si="35"/>
        <v>1</v>
      </c>
      <c r="I95" s="2">
        <f t="shared" si="35"/>
        <v>1</v>
      </c>
      <c r="J95" s="2">
        <f t="shared" si="35"/>
        <v>1</v>
      </c>
      <c r="K95" s="2">
        <f t="shared" si="35"/>
        <v>1</v>
      </c>
      <c r="L95" s="2">
        <f>SUM(B95:K95)</f>
        <v>10</v>
      </c>
    </row>
    <row r="96" spans="1:12" ht="24" customHeight="1">
      <c r="A96" s="1" t="s">
        <v>33</v>
      </c>
      <c r="B96" s="2">
        <f>IF(B36="NO",1,0)</f>
        <v>0</v>
      </c>
      <c r="C96" s="2">
        <f t="shared" ref="C96:K96" si="36">IF(C36="NO",1,0)</f>
        <v>0</v>
      </c>
      <c r="D96" s="2">
        <f t="shared" si="36"/>
        <v>0</v>
      </c>
      <c r="E96" s="2">
        <f t="shared" si="36"/>
        <v>0</v>
      </c>
      <c r="F96" s="2">
        <f t="shared" si="36"/>
        <v>0</v>
      </c>
      <c r="G96" s="2">
        <f t="shared" si="36"/>
        <v>0</v>
      </c>
      <c r="H96" s="2">
        <f t="shared" si="36"/>
        <v>0</v>
      </c>
      <c r="I96" s="2">
        <f t="shared" si="36"/>
        <v>0</v>
      </c>
      <c r="J96" s="2">
        <f t="shared" si="36"/>
        <v>0</v>
      </c>
      <c r="K96" s="2">
        <f t="shared" si="36"/>
        <v>0</v>
      </c>
      <c r="L96" s="2">
        <f>SUM(B96:K96)</f>
        <v>0</v>
      </c>
    </row>
    <row r="97" spans="1:12" ht="24" customHeight="1">
      <c r="A97" s="13" t="s">
        <v>45</v>
      </c>
      <c r="B97" s="13"/>
      <c r="C97" s="13"/>
      <c r="D97" s="13"/>
      <c r="E97" s="13"/>
      <c r="F97" s="13"/>
      <c r="G97" s="13"/>
      <c r="H97" s="13"/>
      <c r="I97" s="13"/>
      <c r="J97" s="13"/>
      <c r="K97" s="13"/>
      <c r="L97" s="13"/>
    </row>
    <row r="98" spans="1:12" ht="24" customHeight="1">
      <c r="A98" s="1" t="s">
        <v>31</v>
      </c>
      <c r="B98" s="2">
        <f>IF(B38="",0,1)</f>
        <v>0</v>
      </c>
      <c r="C98" s="2">
        <f t="shared" ref="C98:K98" si="37">IF(C38="",0,1)</f>
        <v>0</v>
      </c>
      <c r="D98" s="2">
        <f t="shared" si="37"/>
        <v>0</v>
      </c>
      <c r="E98" s="2">
        <f t="shared" si="37"/>
        <v>0</v>
      </c>
      <c r="F98" s="2">
        <f t="shared" si="37"/>
        <v>0</v>
      </c>
      <c r="G98" s="2">
        <f t="shared" si="37"/>
        <v>0</v>
      </c>
      <c r="H98" s="2">
        <f t="shared" si="37"/>
        <v>0</v>
      </c>
      <c r="I98" s="2">
        <f t="shared" si="37"/>
        <v>0</v>
      </c>
      <c r="J98" s="2">
        <f t="shared" si="37"/>
        <v>0</v>
      </c>
      <c r="K98" s="2">
        <f t="shared" si="37"/>
        <v>0</v>
      </c>
      <c r="L98" s="2">
        <f>SUM(B98:K98)</f>
        <v>0</v>
      </c>
    </row>
    <row r="99" spans="1:12" ht="24" customHeight="1">
      <c r="A99" s="1" t="s">
        <v>32</v>
      </c>
      <c r="B99" s="2">
        <f>IF(B38="N/A",0,1)</f>
        <v>1</v>
      </c>
      <c r="C99" s="2">
        <f t="shared" ref="C99:K99" si="38">IF(C38="N/A",0,1)</f>
        <v>1</v>
      </c>
      <c r="D99" s="2">
        <f t="shared" si="38"/>
        <v>1</v>
      </c>
      <c r="E99" s="2">
        <f t="shared" si="38"/>
        <v>1</v>
      </c>
      <c r="F99" s="2">
        <f t="shared" si="38"/>
        <v>1</v>
      </c>
      <c r="G99" s="2">
        <f t="shared" si="38"/>
        <v>1</v>
      </c>
      <c r="H99" s="2">
        <f t="shared" si="38"/>
        <v>1</v>
      </c>
      <c r="I99" s="2">
        <f t="shared" si="38"/>
        <v>1</v>
      </c>
      <c r="J99" s="2">
        <f t="shared" si="38"/>
        <v>1</v>
      </c>
      <c r="K99" s="2">
        <f t="shared" si="38"/>
        <v>1</v>
      </c>
      <c r="L99" s="2">
        <f>SUM(B99:K99)</f>
        <v>10</v>
      </c>
    </row>
    <row r="100" spans="1:12" ht="24" customHeight="1">
      <c r="A100" s="1" t="s">
        <v>33</v>
      </c>
      <c r="B100" s="2">
        <f>IF(B38="NO",1,0)</f>
        <v>0</v>
      </c>
      <c r="C100" s="2">
        <f t="shared" ref="C100:K100" si="39">IF(C38="NO",1,0)</f>
        <v>0</v>
      </c>
      <c r="D100" s="2">
        <f t="shared" si="39"/>
        <v>0</v>
      </c>
      <c r="E100" s="2">
        <f t="shared" si="39"/>
        <v>0</v>
      </c>
      <c r="F100" s="2">
        <f t="shared" si="39"/>
        <v>0</v>
      </c>
      <c r="G100" s="2">
        <f t="shared" si="39"/>
        <v>0</v>
      </c>
      <c r="H100" s="2">
        <f t="shared" si="39"/>
        <v>0</v>
      </c>
      <c r="I100" s="2">
        <f t="shared" si="39"/>
        <v>0</v>
      </c>
      <c r="J100" s="2">
        <f t="shared" si="39"/>
        <v>0</v>
      </c>
      <c r="K100" s="2">
        <f t="shared" si="39"/>
        <v>0</v>
      </c>
      <c r="L100" s="2">
        <f>SUM(B100:K100)</f>
        <v>0</v>
      </c>
    </row>
    <row r="101" spans="1:12" ht="24" customHeight="1">
      <c r="A101" s="13" t="s">
        <v>46</v>
      </c>
      <c r="B101" s="13"/>
      <c r="C101" s="13"/>
      <c r="D101" s="13"/>
      <c r="E101" s="13"/>
      <c r="F101" s="13"/>
      <c r="G101" s="13"/>
      <c r="H101" s="13"/>
      <c r="I101" s="13"/>
      <c r="J101" s="13"/>
      <c r="K101" s="13"/>
      <c r="L101" s="13"/>
    </row>
    <row r="102" spans="1:12" ht="24" customHeight="1">
      <c r="A102" s="1" t="s">
        <v>31</v>
      </c>
      <c r="B102" s="2">
        <f>IF(B40="",0,1)</f>
        <v>0</v>
      </c>
      <c r="C102" s="2">
        <f t="shared" ref="C102:K102" si="40">IF(C40="",0,1)</f>
        <v>0</v>
      </c>
      <c r="D102" s="2">
        <f t="shared" si="40"/>
        <v>0</v>
      </c>
      <c r="E102" s="2">
        <f t="shared" si="40"/>
        <v>0</v>
      </c>
      <c r="F102" s="2">
        <f t="shared" si="40"/>
        <v>0</v>
      </c>
      <c r="G102" s="2">
        <f t="shared" si="40"/>
        <v>0</v>
      </c>
      <c r="H102" s="2">
        <f t="shared" si="40"/>
        <v>0</v>
      </c>
      <c r="I102" s="2">
        <f t="shared" si="40"/>
        <v>0</v>
      </c>
      <c r="J102" s="2">
        <f t="shared" si="40"/>
        <v>0</v>
      </c>
      <c r="K102" s="2">
        <f t="shared" si="40"/>
        <v>0</v>
      </c>
      <c r="L102" s="2">
        <f>SUM(B102:K102)</f>
        <v>0</v>
      </c>
    </row>
    <row r="103" spans="1:12" ht="24" customHeight="1">
      <c r="A103" s="1" t="s">
        <v>32</v>
      </c>
      <c r="B103" s="2">
        <f>IF(B40="N/A",0,1)</f>
        <v>1</v>
      </c>
      <c r="C103" s="2">
        <f t="shared" ref="C103:K103" si="41">IF(C40="N/A",0,1)</f>
        <v>1</v>
      </c>
      <c r="D103" s="2">
        <f t="shared" si="41"/>
        <v>1</v>
      </c>
      <c r="E103" s="2">
        <f t="shared" si="41"/>
        <v>1</v>
      </c>
      <c r="F103" s="2">
        <f t="shared" si="41"/>
        <v>1</v>
      </c>
      <c r="G103" s="2">
        <f t="shared" si="41"/>
        <v>1</v>
      </c>
      <c r="H103" s="2">
        <f t="shared" si="41"/>
        <v>1</v>
      </c>
      <c r="I103" s="2">
        <f t="shared" si="41"/>
        <v>1</v>
      </c>
      <c r="J103" s="2">
        <f t="shared" si="41"/>
        <v>1</v>
      </c>
      <c r="K103" s="2">
        <f t="shared" si="41"/>
        <v>1</v>
      </c>
      <c r="L103" s="2">
        <f>SUM(B103:K103)</f>
        <v>10</v>
      </c>
    </row>
    <row r="104" spans="1:12" ht="24" customHeight="1">
      <c r="A104" s="1" t="s">
        <v>33</v>
      </c>
      <c r="B104" s="2">
        <f>IF(B40="NO",1,0)</f>
        <v>0</v>
      </c>
      <c r="C104" s="2">
        <f t="shared" ref="C104:K104" si="42">IF(C40="NO",1,0)</f>
        <v>0</v>
      </c>
      <c r="D104" s="2">
        <f t="shared" si="42"/>
        <v>0</v>
      </c>
      <c r="E104" s="2">
        <f t="shared" si="42"/>
        <v>0</v>
      </c>
      <c r="F104" s="2">
        <f t="shared" si="42"/>
        <v>0</v>
      </c>
      <c r="G104" s="2">
        <f t="shared" si="42"/>
        <v>0</v>
      </c>
      <c r="H104" s="2">
        <f t="shared" si="42"/>
        <v>0</v>
      </c>
      <c r="I104" s="2">
        <f t="shared" si="42"/>
        <v>0</v>
      </c>
      <c r="J104" s="2">
        <f t="shared" si="42"/>
        <v>0</v>
      </c>
      <c r="K104" s="2">
        <f t="shared" si="42"/>
        <v>0</v>
      </c>
      <c r="L104" s="2">
        <f>SUM(B104:K104)</f>
        <v>0</v>
      </c>
    </row>
  </sheetData>
  <mergeCells count="16">
    <mergeCell ref="A26:A27"/>
    <mergeCell ref="B2:C2"/>
    <mergeCell ref="A1:B1"/>
    <mergeCell ref="A14:A15"/>
    <mergeCell ref="A16:A17"/>
    <mergeCell ref="A24:A25"/>
    <mergeCell ref="A18:A19"/>
    <mergeCell ref="A20:A21"/>
    <mergeCell ref="A22:A23"/>
    <mergeCell ref="A38:A39"/>
    <mergeCell ref="A40:A41"/>
    <mergeCell ref="A28:A29"/>
    <mergeCell ref="A30:A31"/>
    <mergeCell ref="A36:A37"/>
    <mergeCell ref="A34:A35"/>
    <mergeCell ref="A32:A33"/>
  </mergeCells>
  <conditionalFormatting sqref="B14">
    <cfRule type="cellIs" dxfId="136" priority="155" operator="equal">
      <formula>"Yes"</formula>
    </cfRule>
    <cfRule type="cellIs" dxfId="135" priority="156" operator="equal">
      <formula>"No"</formula>
    </cfRule>
    <cfRule type="containsText" dxfId="134" priority="157" operator="containsText" text="Yes">
      <formula>NOT(ISERROR(SEARCH("Yes",B14)))</formula>
    </cfRule>
    <cfRule type="cellIs" dxfId="133" priority="158" operator="equal">
      <formula>"Yes"</formula>
    </cfRule>
  </conditionalFormatting>
  <conditionalFormatting sqref="C14">
    <cfRule type="cellIs" dxfId="132" priority="151" operator="equal">
      <formula>"Yes"</formula>
    </cfRule>
    <cfRule type="cellIs" dxfId="131" priority="152" operator="equal">
      <formula>"No"</formula>
    </cfRule>
    <cfRule type="containsText" dxfId="130" priority="153" operator="containsText" text="Yes">
      <formula>NOT(ISERROR(SEARCH("Yes",C14)))</formula>
    </cfRule>
    <cfRule type="cellIs" dxfId="129" priority="154" operator="equal">
      <formula>"Yes"</formula>
    </cfRule>
  </conditionalFormatting>
  <conditionalFormatting sqref="H14:K14">
    <cfRule type="cellIs" dxfId="128" priority="131" operator="equal">
      <formula>"Yes"</formula>
    </cfRule>
    <cfRule type="cellIs" dxfId="127" priority="132" operator="equal">
      <formula>"No"</formula>
    </cfRule>
    <cfRule type="containsText" dxfId="126" priority="133" operator="containsText" text="Yes">
      <formula>NOT(ISERROR(SEARCH("Yes",H14)))</formula>
    </cfRule>
    <cfRule type="cellIs" dxfId="125" priority="134" operator="equal">
      <formula>"Yes"</formula>
    </cfRule>
  </conditionalFormatting>
  <conditionalFormatting sqref="D14">
    <cfRule type="cellIs" dxfId="124" priority="147" operator="equal">
      <formula>"Yes"</formula>
    </cfRule>
    <cfRule type="cellIs" dxfId="123" priority="148" operator="equal">
      <formula>"No"</formula>
    </cfRule>
    <cfRule type="containsText" dxfId="122" priority="149" operator="containsText" text="Yes">
      <formula>NOT(ISERROR(SEARCH("Yes",D14)))</formula>
    </cfRule>
    <cfRule type="cellIs" dxfId="121" priority="150" operator="equal">
      <formula>"Yes"</formula>
    </cfRule>
  </conditionalFormatting>
  <conditionalFormatting sqref="E14">
    <cfRule type="cellIs" dxfId="120" priority="143" operator="equal">
      <formula>"Yes"</formula>
    </cfRule>
    <cfRule type="cellIs" dxfId="119" priority="144" operator="equal">
      <formula>"No"</formula>
    </cfRule>
    <cfRule type="containsText" dxfId="118" priority="145" operator="containsText" text="Yes">
      <formula>NOT(ISERROR(SEARCH("Yes",E14)))</formula>
    </cfRule>
    <cfRule type="cellIs" dxfId="117" priority="146" operator="equal">
      <formula>"Yes"</formula>
    </cfRule>
  </conditionalFormatting>
  <conditionalFormatting sqref="F14">
    <cfRule type="cellIs" dxfId="116" priority="139" operator="equal">
      <formula>"Yes"</formula>
    </cfRule>
    <cfRule type="cellIs" dxfId="115" priority="140" operator="equal">
      <formula>"No"</formula>
    </cfRule>
    <cfRule type="containsText" dxfId="114" priority="141" operator="containsText" text="Yes">
      <formula>NOT(ISERROR(SEARCH("Yes",F14)))</formula>
    </cfRule>
    <cfRule type="cellIs" dxfId="113" priority="142" operator="equal">
      <formula>"Yes"</formula>
    </cfRule>
  </conditionalFormatting>
  <conditionalFormatting sqref="G14">
    <cfRule type="cellIs" dxfId="112" priority="135" operator="equal">
      <formula>"Yes"</formula>
    </cfRule>
    <cfRule type="cellIs" dxfId="111" priority="136" operator="equal">
      <formula>"No"</formula>
    </cfRule>
    <cfRule type="containsText" dxfId="110" priority="137" operator="containsText" text="Yes">
      <formula>NOT(ISERROR(SEARCH("Yes",G14)))</formula>
    </cfRule>
    <cfRule type="cellIs" dxfId="109" priority="138" operator="equal">
      <formula>"Yes"</formula>
    </cfRule>
  </conditionalFormatting>
  <conditionalFormatting sqref="B16">
    <cfRule type="cellIs" dxfId="108" priority="127" operator="equal">
      <formula>"Yes"</formula>
    </cfRule>
    <cfRule type="cellIs" dxfId="107" priority="128" operator="equal">
      <formula>"No"</formula>
    </cfRule>
    <cfRule type="containsText" dxfId="106" priority="129" operator="containsText" text="Yes">
      <formula>NOT(ISERROR(SEARCH("Yes",B16)))</formula>
    </cfRule>
    <cfRule type="cellIs" dxfId="105" priority="130" operator="equal">
      <formula>"Yes"</formula>
    </cfRule>
  </conditionalFormatting>
  <conditionalFormatting sqref="C16:K16">
    <cfRule type="cellIs" dxfId="104" priority="123" operator="equal">
      <formula>"Yes"</formula>
    </cfRule>
    <cfRule type="cellIs" dxfId="103" priority="124" operator="equal">
      <formula>"No"</formula>
    </cfRule>
    <cfRule type="containsText" dxfId="102" priority="125" operator="containsText" text="Yes">
      <formula>NOT(ISERROR(SEARCH("Yes",C16)))</formula>
    </cfRule>
    <cfRule type="cellIs" dxfId="101" priority="126" operator="equal">
      <formula>"Yes"</formula>
    </cfRule>
  </conditionalFormatting>
  <conditionalFormatting sqref="G24:K24">
    <cfRule type="cellIs" dxfId="100" priority="119" operator="equal">
      <formula>"Yes"</formula>
    </cfRule>
    <cfRule type="cellIs" dxfId="99" priority="120" operator="equal">
      <formula>"No"</formula>
    </cfRule>
    <cfRule type="containsText" dxfId="98" priority="121" operator="containsText" text="Yes">
      <formula>NOT(ISERROR(SEARCH("Yes",G24)))</formula>
    </cfRule>
    <cfRule type="cellIs" dxfId="97" priority="122" operator="equal">
      <formula>"Yes"</formula>
    </cfRule>
  </conditionalFormatting>
  <conditionalFormatting sqref="C30:K30">
    <cfRule type="cellIs" dxfId="96" priority="103" operator="equal">
      <formula>"Yes"</formula>
    </cfRule>
    <cfRule type="cellIs" dxfId="95" priority="104" operator="equal">
      <formula>"No"</formula>
    </cfRule>
    <cfRule type="containsText" dxfId="94" priority="105" operator="containsText" text="Yes">
      <formula>NOT(ISERROR(SEARCH("Yes",C30)))</formula>
    </cfRule>
    <cfRule type="cellIs" dxfId="93" priority="106" operator="equal">
      <formula>"Yes"</formula>
    </cfRule>
  </conditionalFormatting>
  <conditionalFormatting sqref="B28">
    <cfRule type="cellIs" dxfId="92" priority="115" operator="equal">
      <formula>"Yes"</formula>
    </cfRule>
    <cfRule type="cellIs" dxfId="91" priority="116" operator="equal">
      <formula>"No"</formula>
    </cfRule>
    <cfRule type="containsText" dxfId="90" priority="117" operator="containsText" text="Yes">
      <formula>NOT(ISERROR(SEARCH("Yes",B28)))</formula>
    </cfRule>
    <cfRule type="cellIs" dxfId="89" priority="118" operator="equal">
      <formula>"Yes"</formula>
    </cfRule>
  </conditionalFormatting>
  <conditionalFormatting sqref="C28:K28">
    <cfRule type="cellIs" dxfId="88" priority="111" operator="equal">
      <formula>"Yes"</formula>
    </cfRule>
    <cfRule type="cellIs" dxfId="87" priority="112" operator="equal">
      <formula>"No"</formula>
    </cfRule>
    <cfRule type="containsText" dxfId="86" priority="113" operator="containsText" text="Yes">
      <formula>NOT(ISERROR(SEARCH("Yes",C28)))</formula>
    </cfRule>
    <cfRule type="cellIs" dxfId="85" priority="114" operator="equal">
      <formula>"Yes"</formula>
    </cfRule>
  </conditionalFormatting>
  <conditionalFormatting sqref="B30">
    <cfRule type="cellIs" dxfId="84" priority="107" operator="equal">
      <formula>"Yes"</formula>
    </cfRule>
    <cfRule type="cellIs" dxfId="83" priority="108" operator="equal">
      <formula>"No"</formula>
    </cfRule>
    <cfRule type="containsText" dxfId="82" priority="109" operator="containsText" text="Yes">
      <formula>NOT(ISERROR(SEARCH("Yes",B30)))</formula>
    </cfRule>
    <cfRule type="cellIs" dxfId="81" priority="110" operator="equal">
      <formula>"Yes"</formula>
    </cfRule>
  </conditionalFormatting>
  <conditionalFormatting sqref="C36:K36">
    <cfRule type="cellIs" dxfId="80" priority="95" operator="equal">
      <formula>"Yes"</formula>
    </cfRule>
    <cfRule type="cellIs" dxfId="79" priority="96" operator="equal">
      <formula>"No"</formula>
    </cfRule>
    <cfRule type="containsText" dxfId="78" priority="97" operator="containsText" text="Yes">
      <formula>NOT(ISERROR(SEARCH("Yes",C36)))</formula>
    </cfRule>
    <cfRule type="cellIs" dxfId="77" priority="98" operator="equal">
      <formula>"Yes"</formula>
    </cfRule>
  </conditionalFormatting>
  <conditionalFormatting sqref="B36">
    <cfRule type="cellIs" dxfId="76" priority="99" operator="equal">
      <formula>"Yes"</formula>
    </cfRule>
    <cfRule type="cellIs" dxfId="75" priority="100" operator="equal">
      <formula>"No"</formula>
    </cfRule>
    <cfRule type="containsText" dxfId="74" priority="101" operator="containsText" text="Yes">
      <formula>NOT(ISERROR(SEARCH("Yes",B36)))</formula>
    </cfRule>
    <cfRule type="cellIs" dxfId="73" priority="102" operator="equal">
      <formula>"Yes"</formula>
    </cfRule>
  </conditionalFormatting>
  <conditionalFormatting sqref="B34:K34">
    <cfRule type="cellIs" dxfId="72" priority="91" operator="equal">
      <formula>"Yes"</formula>
    </cfRule>
    <cfRule type="cellIs" dxfId="71" priority="92" operator="equal">
      <formula>"No"</formula>
    </cfRule>
    <cfRule type="containsText" dxfId="70" priority="93" operator="containsText" text="Yes">
      <formula>NOT(ISERROR(SEARCH("Yes",B34)))</formula>
    </cfRule>
    <cfRule type="cellIs" dxfId="69" priority="94" operator="equal">
      <formula>"Yes"</formula>
    </cfRule>
  </conditionalFormatting>
  <conditionalFormatting sqref="B18">
    <cfRule type="cellIs" dxfId="68" priority="87" operator="equal">
      <formula>"Yes"</formula>
    </cfRule>
    <cfRule type="cellIs" dxfId="67" priority="88" operator="equal">
      <formula>"No"</formula>
    </cfRule>
    <cfRule type="containsText" dxfId="66" priority="89" operator="containsText" text="Yes">
      <formula>NOT(ISERROR(SEARCH("Yes",B18)))</formula>
    </cfRule>
    <cfRule type="cellIs" dxfId="65" priority="90" operator="equal">
      <formula>"Yes"</formula>
    </cfRule>
  </conditionalFormatting>
  <conditionalFormatting sqref="C18:K18">
    <cfRule type="cellIs" dxfId="64" priority="83" operator="equal">
      <formula>"Yes"</formula>
    </cfRule>
    <cfRule type="cellIs" dxfId="63" priority="84" operator="equal">
      <formula>"No"</formula>
    </cfRule>
    <cfRule type="containsText" dxfId="62" priority="85" operator="containsText" text="Yes">
      <formula>NOT(ISERROR(SEARCH("Yes",C18)))</formula>
    </cfRule>
    <cfRule type="cellIs" dxfId="61" priority="86" operator="equal">
      <formula>"Yes"</formula>
    </cfRule>
  </conditionalFormatting>
  <conditionalFormatting sqref="B20">
    <cfRule type="cellIs" dxfId="60" priority="79" operator="equal">
      <formula>"Yes"</formula>
    </cfRule>
    <cfRule type="cellIs" dxfId="59" priority="80" operator="equal">
      <formula>"No"</formula>
    </cfRule>
    <cfRule type="containsText" dxfId="58" priority="81" operator="containsText" text="Yes">
      <formula>NOT(ISERROR(SEARCH("Yes",B20)))</formula>
    </cfRule>
    <cfRule type="cellIs" dxfId="57" priority="82" operator="equal">
      <formula>"Yes"</formula>
    </cfRule>
  </conditionalFormatting>
  <conditionalFormatting sqref="C20:K20">
    <cfRule type="cellIs" dxfId="56" priority="75" operator="equal">
      <formula>"Yes"</formula>
    </cfRule>
    <cfRule type="cellIs" dxfId="55" priority="76" operator="equal">
      <formula>"No"</formula>
    </cfRule>
    <cfRule type="containsText" dxfId="54" priority="77" operator="containsText" text="Yes">
      <formula>NOT(ISERROR(SEARCH("Yes",C20)))</formula>
    </cfRule>
    <cfRule type="cellIs" dxfId="53" priority="78" operator="equal">
      <formula>"Yes"</formula>
    </cfRule>
  </conditionalFormatting>
  <conditionalFormatting sqref="C32:K32">
    <cfRule type="cellIs" dxfId="52" priority="59" operator="equal">
      <formula>"Yes"</formula>
    </cfRule>
    <cfRule type="cellIs" dxfId="51" priority="60" operator="equal">
      <formula>"No"</formula>
    </cfRule>
    <cfRule type="containsText" dxfId="50" priority="61" operator="containsText" text="Yes">
      <formula>NOT(ISERROR(SEARCH("Yes",C32)))</formula>
    </cfRule>
    <cfRule type="cellIs" dxfId="49" priority="62" operator="equal">
      <formula>"Yes"</formula>
    </cfRule>
  </conditionalFormatting>
  <conditionalFormatting sqref="B32">
    <cfRule type="cellIs" dxfId="48" priority="63" operator="equal">
      <formula>"Yes"</formula>
    </cfRule>
    <cfRule type="cellIs" dxfId="47" priority="64" operator="equal">
      <formula>"No"</formula>
    </cfRule>
    <cfRule type="containsText" dxfId="46" priority="65" operator="containsText" text="Yes">
      <formula>NOT(ISERROR(SEARCH("Yes",B32)))</formula>
    </cfRule>
    <cfRule type="cellIs" dxfId="45" priority="66" operator="equal">
      <formula>"Yes"</formula>
    </cfRule>
  </conditionalFormatting>
  <conditionalFormatting sqref="F22:K22">
    <cfRule type="cellIs" dxfId="44" priority="45" operator="equal">
      <formula>"Yes"</formula>
    </cfRule>
    <cfRule type="cellIs" dxfId="43" priority="46" operator="equal">
      <formula>"No"</formula>
    </cfRule>
    <cfRule type="containsText" dxfId="42" priority="47" operator="containsText" text="Yes">
      <formula>NOT(ISERROR(SEARCH("Yes",F22)))</formula>
    </cfRule>
    <cfRule type="cellIs" dxfId="41" priority="48" operator="equal">
      <formula>"Yes"</formula>
    </cfRule>
  </conditionalFormatting>
  <conditionalFormatting sqref="B10:K10">
    <cfRule type="cellIs" dxfId="40" priority="41" operator="greaterThan">
      <formula>365</formula>
    </cfRule>
  </conditionalFormatting>
  <conditionalFormatting sqref="B22">
    <cfRule type="cellIs" dxfId="39" priority="37" operator="equal">
      <formula>"Yes"</formula>
    </cfRule>
    <cfRule type="cellIs" dxfId="38" priority="38" operator="equal">
      <formula>"No"</formula>
    </cfRule>
    <cfRule type="containsText" dxfId="37" priority="39" operator="containsText" text="Yes">
      <formula>NOT(ISERROR(SEARCH("Yes",B22)))</formula>
    </cfRule>
    <cfRule type="cellIs" dxfId="36" priority="40" operator="equal">
      <formula>"Yes"</formula>
    </cfRule>
  </conditionalFormatting>
  <conditionalFormatting sqref="C22:E22">
    <cfRule type="cellIs" dxfId="35" priority="33" operator="equal">
      <formula>"Yes"</formula>
    </cfRule>
    <cfRule type="cellIs" dxfId="34" priority="34" operator="equal">
      <formula>"No"</formula>
    </cfRule>
    <cfRule type="containsText" dxfId="33" priority="35" operator="containsText" text="Yes">
      <formula>NOT(ISERROR(SEARCH("Yes",C22)))</formula>
    </cfRule>
    <cfRule type="cellIs" dxfId="32" priority="36" operator="equal">
      <formula>"Yes"</formula>
    </cfRule>
  </conditionalFormatting>
  <conditionalFormatting sqref="F24">
    <cfRule type="cellIs" dxfId="31" priority="29" operator="equal">
      <formula>"Yes"</formula>
    </cfRule>
    <cfRule type="cellIs" dxfId="30" priority="30" operator="equal">
      <formula>"No"</formula>
    </cfRule>
    <cfRule type="containsText" dxfId="29" priority="31" operator="containsText" text="Yes">
      <formula>NOT(ISERROR(SEARCH("Yes",F24)))</formula>
    </cfRule>
    <cfRule type="cellIs" dxfId="28" priority="32" operator="equal">
      <formula>"Yes"</formula>
    </cfRule>
  </conditionalFormatting>
  <conditionalFormatting sqref="B24">
    <cfRule type="cellIs" dxfId="27" priority="25" operator="equal">
      <formula>"Yes"</formula>
    </cfRule>
    <cfRule type="cellIs" dxfId="26" priority="26" operator="equal">
      <formula>"No"</formula>
    </cfRule>
    <cfRule type="containsText" dxfId="25" priority="27" operator="containsText" text="Yes">
      <formula>NOT(ISERROR(SEARCH("Yes",B24)))</formula>
    </cfRule>
    <cfRule type="cellIs" dxfId="24" priority="28" operator="equal">
      <formula>"Yes"</formula>
    </cfRule>
  </conditionalFormatting>
  <conditionalFormatting sqref="C24:E24">
    <cfRule type="cellIs" dxfId="23" priority="21" operator="equal">
      <formula>"Yes"</formula>
    </cfRule>
    <cfRule type="cellIs" dxfId="22" priority="22" operator="equal">
      <formula>"No"</formula>
    </cfRule>
    <cfRule type="containsText" dxfId="21" priority="23" operator="containsText" text="Yes">
      <formula>NOT(ISERROR(SEARCH("Yes",C24)))</formula>
    </cfRule>
    <cfRule type="cellIs" dxfId="20" priority="24" operator="equal">
      <formula>"Yes"</formula>
    </cfRule>
  </conditionalFormatting>
  <conditionalFormatting sqref="B26:K26">
    <cfRule type="cellIs" dxfId="19" priority="17" operator="equal">
      <formula>"Yes"</formula>
    </cfRule>
    <cfRule type="cellIs" dxfId="18" priority="18" operator="equal">
      <formula>"No"</formula>
    </cfRule>
    <cfRule type="containsText" dxfId="17" priority="19" operator="containsText" text="Yes">
      <formula>NOT(ISERROR(SEARCH("Yes",B26)))</formula>
    </cfRule>
    <cfRule type="cellIs" dxfId="16" priority="20" operator="equal">
      <formula>"Yes"</formula>
    </cfRule>
  </conditionalFormatting>
  <conditionalFormatting sqref="C38:K38">
    <cfRule type="cellIs" dxfId="15" priority="9" operator="equal">
      <formula>"Yes"</formula>
    </cfRule>
    <cfRule type="cellIs" dxfId="14" priority="10" operator="equal">
      <formula>"No"</formula>
    </cfRule>
    <cfRule type="containsText" dxfId="13" priority="11" operator="containsText" text="Yes">
      <formula>NOT(ISERROR(SEARCH("Yes",C38)))</formula>
    </cfRule>
    <cfRule type="cellIs" dxfId="12" priority="12" operator="equal">
      <formula>"Yes"</formula>
    </cfRule>
  </conditionalFormatting>
  <conditionalFormatting sqref="B38">
    <cfRule type="cellIs" dxfId="11" priority="13" operator="equal">
      <formula>"Yes"</formula>
    </cfRule>
    <cfRule type="cellIs" dxfId="10" priority="14" operator="equal">
      <formula>"No"</formula>
    </cfRule>
    <cfRule type="containsText" dxfId="9" priority="15" operator="containsText" text="Yes">
      <formula>NOT(ISERROR(SEARCH("Yes",B38)))</formula>
    </cfRule>
    <cfRule type="cellIs" dxfId="8" priority="16" operator="equal">
      <formula>"Yes"</formula>
    </cfRule>
  </conditionalFormatting>
  <conditionalFormatting sqref="C40:K40">
    <cfRule type="cellIs" dxfId="7" priority="1" operator="equal">
      <formula>"Yes"</formula>
    </cfRule>
    <cfRule type="cellIs" dxfId="6" priority="2" operator="equal">
      <formula>"No"</formula>
    </cfRule>
    <cfRule type="containsText" dxfId="5" priority="3" operator="containsText" text="Yes">
      <formula>NOT(ISERROR(SEARCH("Yes",C40)))</formula>
    </cfRule>
    <cfRule type="cellIs" dxfId="4" priority="4" operator="equal">
      <formula>"Yes"</formula>
    </cfRule>
  </conditionalFormatting>
  <conditionalFormatting sqref="B40">
    <cfRule type="cellIs" dxfId="3" priority="5" operator="equal">
      <formula>"Yes"</formula>
    </cfRule>
    <cfRule type="cellIs" dxfId="2" priority="6" operator="equal">
      <formula>"No"</formula>
    </cfRule>
    <cfRule type="containsText" dxfId="1" priority="7" operator="containsText" text="Yes">
      <formula>NOT(ISERROR(SEARCH("Yes",B40)))</formula>
    </cfRule>
    <cfRule type="cellIs" dxfId="0" priority="8" operator="equal">
      <formula>"Yes"</formula>
    </cfRule>
  </conditionalFormatting>
  <dataValidations count="1">
    <dataValidation type="list" allowBlank="1" showInputMessage="1" showErrorMessage="1" sqref="B14:K14 B26:K26 B32:K32 B18:K18 B22:K22 B16:K16 B28:K28 B30:K30 B36:K36 B34:K34 B20:K20 B24:K24 B38:K38 B40:K40" xr:uid="{39B322E1-B7B3-468B-B4DB-AA1432E9E7F0}">
      <formula1>$B$45:$B$47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3913-7E15-4648-9712-DE6AAB422A31}">
  <sheetPr>
    <pageSetUpPr fitToPage="1"/>
  </sheetPr>
  <dimension ref="A1:M57"/>
  <sheetViews>
    <sheetView workbookViewId="0">
      <selection activeCell="N58" sqref="N58"/>
    </sheetView>
  </sheetViews>
  <sheetFormatPr defaultRowHeight="15"/>
  <sheetData>
    <row r="1" spans="1:13" ht="30" customHeight="1" thickBot="1">
      <c r="A1" s="131"/>
      <c r="B1" s="131"/>
      <c r="C1" s="131"/>
      <c r="D1" s="131"/>
      <c r="E1" s="131"/>
      <c r="F1" s="131"/>
      <c r="G1" s="131"/>
      <c r="H1" s="131"/>
      <c r="I1" s="131"/>
      <c r="J1" s="131"/>
      <c r="K1" s="131"/>
      <c r="L1" s="131"/>
      <c r="M1" s="131"/>
    </row>
    <row r="2" spans="1:13" ht="27.75" customHeight="1" thickBot="1">
      <c r="A2" s="138" t="s">
        <v>47</v>
      </c>
      <c r="B2" s="139"/>
      <c r="C2" s="139"/>
      <c r="D2" s="139"/>
      <c r="E2" s="139"/>
      <c r="F2" s="139"/>
      <c r="G2" s="139"/>
      <c r="H2" s="139"/>
      <c r="I2" s="139"/>
      <c r="J2" s="139"/>
      <c r="K2" s="139"/>
      <c r="L2" s="139"/>
      <c r="M2" s="140"/>
    </row>
    <row r="3" spans="1:13" ht="21.75" thickBot="1">
      <c r="A3" s="141" t="s">
        <v>11</v>
      </c>
      <c r="B3" s="142"/>
      <c r="C3" s="143" t="s">
        <v>48</v>
      </c>
      <c r="D3" s="144"/>
      <c r="E3" s="144"/>
      <c r="F3" s="144"/>
      <c r="G3" s="144"/>
      <c r="H3" s="144"/>
      <c r="I3" s="144"/>
      <c r="J3" s="144"/>
      <c r="K3" s="144"/>
      <c r="L3" s="144"/>
      <c r="M3" s="145"/>
    </row>
    <row r="4" spans="1:13" ht="24" customHeight="1">
      <c r="A4" s="29"/>
      <c r="B4" s="30"/>
      <c r="C4" s="31"/>
      <c r="D4" s="31"/>
      <c r="E4" s="31"/>
      <c r="F4" s="31"/>
      <c r="G4" s="31"/>
      <c r="H4" s="31"/>
      <c r="I4" s="31"/>
      <c r="J4" s="31"/>
      <c r="K4" s="31"/>
      <c r="L4" s="31"/>
      <c r="M4" s="32"/>
    </row>
    <row r="5" spans="1:13" ht="24" customHeight="1">
      <c r="A5" s="146" t="s">
        <v>49</v>
      </c>
      <c r="B5" s="147"/>
      <c r="C5" s="181" t="s">
        <v>50</v>
      </c>
      <c r="D5" s="182"/>
      <c r="E5" s="182"/>
      <c r="F5" s="182"/>
      <c r="G5" s="182"/>
      <c r="H5" s="182"/>
      <c r="I5" s="182"/>
      <c r="J5" s="182"/>
      <c r="K5" s="182"/>
      <c r="L5" s="182"/>
      <c r="M5" s="183"/>
    </row>
    <row r="6" spans="1:13" ht="93.6" customHeight="1" thickBot="1">
      <c r="A6" s="132" t="s">
        <v>51</v>
      </c>
      <c r="B6" s="133"/>
      <c r="C6" s="133"/>
      <c r="D6" s="133"/>
      <c r="E6" s="133"/>
      <c r="F6" s="133"/>
      <c r="G6" s="133"/>
      <c r="H6" s="133"/>
      <c r="I6" s="133"/>
      <c r="J6" s="133"/>
      <c r="K6" s="133"/>
      <c r="L6" s="133"/>
      <c r="M6" s="134"/>
    </row>
    <row r="7" spans="1:13" ht="24" customHeight="1" thickTop="1">
      <c r="A7" s="128"/>
      <c r="B7" s="129"/>
      <c r="C7" s="129"/>
      <c r="D7" s="129"/>
      <c r="E7" s="129"/>
      <c r="F7" s="129"/>
      <c r="G7" s="129"/>
      <c r="H7" s="129"/>
      <c r="I7" s="129"/>
      <c r="J7" s="129"/>
      <c r="K7" s="129"/>
      <c r="L7" s="129"/>
      <c r="M7" s="130"/>
    </row>
    <row r="8" spans="1:13" ht="24" customHeight="1">
      <c r="A8" s="146" t="s">
        <v>52</v>
      </c>
      <c r="B8" s="147"/>
      <c r="C8" s="181" t="s">
        <v>53</v>
      </c>
      <c r="D8" s="182"/>
      <c r="E8" s="182"/>
      <c r="F8" s="182"/>
      <c r="G8" s="182"/>
      <c r="H8" s="182"/>
      <c r="I8" s="182"/>
      <c r="J8" s="182"/>
      <c r="K8" s="182"/>
      <c r="L8" s="182"/>
      <c r="M8" s="183"/>
    </row>
    <row r="9" spans="1:13" ht="140.44999999999999" customHeight="1">
      <c r="A9" s="135" t="s">
        <v>54</v>
      </c>
      <c r="B9" s="136"/>
      <c r="C9" s="136"/>
      <c r="D9" s="136"/>
      <c r="E9" s="136"/>
      <c r="F9" s="136"/>
      <c r="G9" s="136"/>
      <c r="H9" s="136"/>
      <c r="I9" s="136"/>
      <c r="J9" s="136"/>
      <c r="K9" s="136"/>
      <c r="L9" s="136"/>
      <c r="M9" s="137"/>
    </row>
    <row r="10" spans="1:13" ht="14.45" customHeight="1">
      <c r="A10" s="125" t="s">
        <v>55</v>
      </c>
      <c r="B10" s="126"/>
      <c r="C10" s="126"/>
      <c r="D10" s="126"/>
      <c r="E10" s="126"/>
      <c r="F10" s="126"/>
      <c r="G10" s="126"/>
      <c r="H10" s="126"/>
      <c r="I10" s="126"/>
      <c r="J10" s="126"/>
      <c r="K10" s="126"/>
      <c r="L10" s="126"/>
      <c r="M10" s="127"/>
    </row>
    <row r="11" spans="1:13" ht="24" customHeight="1">
      <c r="A11" s="113"/>
      <c r="B11" s="114"/>
      <c r="C11" s="114"/>
      <c r="D11" s="114"/>
      <c r="E11" s="114"/>
      <c r="F11" s="114"/>
      <c r="G11" s="114"/>
      <c r="H11" s="114"/>
      <c r="I11" s="114"/>
      <c r="J11" s="114"/>
      <c r="K11" s="114"/>
      <c r="L11" s="114"/>
      <c r="M11" s="115"/>
    </row>
    <row r="12" spans="1:13" ht="24" customHeight="1">
      <c r="A12" s="111" t="s">
        <v>56</v>
      </c>
      <c r="B12" s="112"/>
      <c r="C12" s="181" t="s">
        <v>57</v>
      </c>
      <c r="D12" s="182"/>
      <c r="E12" s="182"/>
      <c r="F12" s="182"/>
      <c r="G12" s="182"/>
      <c r="H12" s="182"/>
      <c r="I12" s="182"/>
      <c r="J12" s="182"/>
      <c r="K12" s="182"/>
      <c r="L12" s="182"/>
      <c r="M12" s="183"/>
    </row>
    <row r="13" spans="1:13" ht="62.45" customHeight="1">
      <c r="A13" s="122" t="s">
        <v>58</v>
      </c>
      <c r="B13" s="123"/>
      <c r="C13" s="123"/>
      <c r="D13" s="123"/>
      <c r="E13" s="123"/>
      <c r="F13" s="123"/>
      <c r="G13" s="123"/>
      <c r="H13" s="123"/>
      <c r="I13" s="123"/>
      <c r="J13" s="123"/>
      <c r="K13" s="123"/>
      <c r="L13" s="123"/>
      <c r="M13" s="124"/>
    </row>
    <row r="14" spans="1:13" ht="24" customHeight="1">
      <c r="A14" s="125" t="s">
        <v>59</v>
      </c>
      <c r="B14" s="126"/>
      <c r="C14" s="126"/>
      <c r="D14" s="126"/>
      <c r="E14" s="126"/>
      <c r="F14" s="126"/>
      <c r="G14" s="126"/>
      <c r="H14" s="126"/>
      <c r="I14" s="126"/>
      <c r="J14" s="126"/>
      <c r="K14" s="126"/>
      <c r="L14" s="126"/>
      <c r="M14" s="127"/>
    </row>
    <row r="15" spans="1:13" ht="13.9" customHeight="1">
      <c r="A15" s="113"/>
      <c r="B15" s="114"/>
      <c r="C15" s="114"/>
      <c r="D15" s="114"/>
      <c r="E15" s="114"/>
      <c r="F15" s="114"/>
      <c r="G15" s="114"/>
      <c r="H15" s="114"/>
      <c r="I15" s="114"/>
      <c r="J15" s="114"/>
      <c r="K15" s="114"/>
      <c r="L15" s="114"/>
      <c r="M15" s="115"/>
    </row>
    <row r="16" spans="1:13" ht="24" customHeight="1" thickBot="1">
      <c r="A16" s="94" t="s">
        <v>60</v>
      </c>
      <c r="B16" s="95"/>
      <c r="C16" s="184" t="s">
        <v>61</v>
      </c>
      <c r="D16" s="185"/>
      <c r="E16" s="185"/>
      <c r="F16" s="185"/>
      <c r="G16" s="185"/>
      <c r="H16" s="185"/>
      <c r="I16" s="185"/>
      <c r="J16" s="185"/>
      <c r="K16" s="185"/>
      <c r="L16" s="185"/>
      <c r="M16" s="186"/>
    </row>
    <row r="17" spans="1:13" ht="109.15" customHeight="1" thickBot="1">
      <c r="A17" s="116" t="s">
        <v>62</v>
      </c>
      <c r="B17" s="117"/>
      <c r="C17" s="117"/>
      <c r="D17" s="117"/>
      <c r="E17" s="117"/>
      <c r="F17" s="117"/>
      <c r="G17" s="117"/>
      <c r="H17" s="117"/>
      <c r="I17" s="117"/>
      <c r="J17" s="117"/>
      <c r="K17" s="117"/>
      <c r="L17" s="117"/>
      <c r="M17" s="118"/>
    </row>
    <row r="18" spans="1:13" ht="16.149999999999999" customHeight="1" thickBot="1">
      <c r="A18" s="108" t="s">
        <v>63</v>
      </c>
      <c r="B18" s="109"/>
      <c r="C18" s="109"/>
      <c r="D18" s="109"/>
      <c r="E18" s="109"/>
      <c r="F18" s="109"/>
      <c r="G18" s="109"/>
      <c r="H18" s="109"/>
      <c r="I18" s="109"/>
      <c r="J18" s="109"/>
      <c r="K18" s="109"/>
      <c r="L18" s="109"/>
      <c r="M18" s="110"/>
    </row>
    <row r="19" spans="1:13">
      <c r="A19" s="91"/>
      <c r="B19" s="92"/>
      <c r="C19" s="92"/>
      <c r="D19" s="92"/>
      <c r="E19" s="92"/>
      <c r="F19" s="92"/>
      <c r="G19" s="92"/>
      <c r="H19" s="92"/>
      <c r="I19" s="92"/>
      <c r="J19" s="92"/>
      <c r="K19" s="92"/>
      <c r="L19" s="92"/>
      <c r="M19" s="93"/>
    </row>
    <row r="20" spans="1:13" ht="24" customHeight="1" thickBot="1">
      <c r="A20" s="94" t="s">
        <v>64</v>
      </c>
      <c r="B20" s="95"/>
      <c r="C20" s="184" t="s">
        <v>65</v>
      </c>
      <c r="D20" s="185"/>
      <c r="E20" s="185"/>
      <c r="F20" s="185"/>
      <c r="G20" s="185"/>
      <c r="H20" s="185"/>
      <c r="I20" s="185"/>
      <c r="J20" s="185"/>
      <c r="K20" s="185"/>
      <c r="L20" s="185"/>
      <c r="M20" s="186"/>
    </row>
    <row r="21" spans="1:13" ht="78.599999999999994" customHeight="1" thickBot="1">
      <c r="A21" s="116" t="s">
        <v>66</v>
      </c>
      <c r="B21" s="117"/>
      <c r="C21" s="117"/>
      <c r="D21" s="117"/>
      <c r="E21" s="117"/>
      <c r="F21" s="117"/>
      <c r="G21" s="117"/>
      <c r="H21" s="117"/>
      <c r="I21" s="117"/>
      <c r="J21" s="117"/>
      <c r="K21" s="117"/>
      <c r="L21" s="117"/>
      <c r="M21" s="118"/>
    </row>
    <row r="22" spans="1:13" ht="28.9" customHeight="1" thickBot="1">
      <c r="A22" s="108" t="s">
        <v>67</v>
      </c>
      <c r="B22" s="109"/>
      <c r="C22" s="109"/>
      <c r="D22" s="109"/>
      <c r="E22" s="109"/>
      <c r="F22" s="109"/>
      <c r="G22" s="109"/>
      <c r="H22" s="109"/>
      <c r="I22" s="109"/>
      <c r="J22" s="109"/>
      <c r="K22" s="109"/>
      <c r="L22" s="109"/>
      <c r="M22" s="110"/>
    </row>
    <row r="23" spans="1:13" ht="10.15" customHeight="1">
      <c r="A23" s="91"/>
      <c r="B23" s="92"/>
      <c r="C23" s="92"/>
      <c r="D23" s="92"/>
      <c r="E23" s="92"/>
      <c r="F23" s="92"/>
      <c r="G23" s="92"/>
      <c r="H23" s="92"/>
      <c r="I23" s="92"/>
      <c r="J23" s="92"/>
      <c r="K23" s="92"/>
      <c r="L23" s="92"/>
      <c r="M23" s="93"/>
    </row>
    <row r="24" spans="1:13" ht="24" customHeight="1" thickBot="1">
      <c r="A24" s="148" t="s">
        <v>68</v>
      </c>
      <c r="B24" s="149"/>
      <c r="C24" s="184" t="s">
        <v>69</v>
      </c>
      <c r="D24" s="185"/>
      <c r="E24" s="185"/>
      <c r="F24" s="185"/>
      <c r="G24" s="185"/>
      <c r="H24" s="185"/>
      <c r="I24" s="185"/>
      <c r="J24" s="185"/>
      <c r="K24" s="185"/>
      <c r="L24" s="185"/>
      <c r="M24" s="186"/>
    </row>
    <row r="25" spans="1:13" ht="31.15" customHeight="1" thickBot="1">
      <c r="A25" s="116" t="s">
        <v>70</v>
      </c>
      <c r="B25" s="117"/>
      <c r="C25" s="117"/>
      <c r="D25" s="117"/>
      <c r="E25" s="117"/>
      <c r="F25" s="117"/>
      <c r="G25" s="117"/>
      <c r="H25" s="117"/>
      <c r="I25" s="117"/>
      <c r="J25" s="117"/>
      <c r="K25" s="117"/>
      <c r="L25" s="117"/>
      <c r="M25" s="118"/>
    </row>
    <row r="26" spans="1:13" ht="12" customHeight="1">
      <c r="A26" s="91"/>
      <c r="B26" s="92"/>
      <c r="C26" s="92"/>
      <c r="D26" s="92"/>
      <c r="E26" s="92"/>
      <c r="F26" s="92"/>
      <c r="G26" s="92"/>
      <c r="H26" s="92"/>
      <c r="I26" s="92"/>
      <c r="J26" s="92"/>
      <c r="K26" s="92"/>
      <c r="L26" s="92"/>
      <c r="M26" s="93"/>
    </row>
    <row r="27" spans="1:13" ht="24" customHeight="1" thickBot="1">
      <c r="A27" s="94" t="s">
        <v>68</v>
      </c>
      <c r="B27" s="95"/>
      <c r="C27" s="184" t="s">
        <v>71</v>
      </c>
      <c r="D27" s="185"/>
      <c r="E27" s="185"/>
      <c r="F27" s="185"/>
      <c r="G27" s="185"/>
      <c r="H27" s="185"/>
      <c r="I27" s="185"/>
      <c r="J27" s="185"/>
      <c r="K27" s="185"/>
      <c r="L27" s="185"/>
      <c r="M27" s="186"/>
    </row>
    <row r="28" spans="1:13" ht="46.9" customHeight="1" thickBot="1">
      <c r="A28" s="116" t="s">
        <v>72</v>
      </c>
      <c r="B28" s="117"/>
      <c r="C28" s="117"/>
      <c r="D28" s="117"/>
      <c r="E28" s="117"/>
      <c r="F28" s="117"/>
      <c r="G28" s="117"/>
      <c r="H28" s="117"/>
      <c r="I28" s="117"/>
      <c r="J28" s="117"/>
      <c r="K28" s="117"/>
      <c r="L28" s="117"/>
      <c r="M28" s="118"/>
    </row>
    <row r="29" spans="1:13" ht="12" customHeight="1">
      <c r="A29" s="91"/>
      <c r="B29" s="92"/>
      <c r="C29" s="92"/>
      <c r="D29" s="92"/>
      <c r="E29" s="92"/>
      <c r="F29" s="92"/>
      <c r="G29" s="92"/>
      <c r="H29" s="92"/>
      <c r="I29" s="92"/>
      <c r="J29" s="92"/>
      <c r="K29" s="92"/>
      <c r="L29" s="92"/>
      <c r="M29" s="93"/>
    </row>
    <row r="30" spans="1:13" ht="24" customHeight="1">
      <c r="A30" s="111" t="s">
        <v>73</v>
      </c>
      <c r="B30" s="112"/>
      <c r="C30" s="181" t="s">
        <v>74</v>
      </c>
      <c r="D30" s="182"/>
      <c r="E30" s="182"/>
      <c r="F30" s="182"/>
      <c r="G30" s="182"/>
      <c r="H30" s="182"/>
      <c r="I30" s="182"/>
      <c r="J30" s="182"/>
      <c r="K30" s="182"/>
      <c r="L30" s="182"/>
      <c r="M30" s="183"/>
    </row>
    <row r="31" spans="1:13" ht="62.45" customHeight="1">
      <c r="A31" s="119" t="s">
        <v>75</v>
      </c>
      <c r="B31" s="120"/>
      <c r="C31" s="120"/>
      <c r="D31" s="120"/>
      <c r="E31" s="120"/>
      <c r="F31" s="120"/>
      <c r="G31" s="120"/>
      <c r="H31" s="120"/>
      <c r="I31" s="120"/>
      <c r="J31" s="120"/>
      <c r="K31" s="120"/>
      <c r="L31" s="120"/>
      <c r="M31" s="121"/>
    </row>
    <row r="32" spans="1:13" ht="12" customHeight="1">
      <c r="A32" s="113"/>
      <c r="B32" s="114"/>
      <c r="C32" s="114"/>
      <c r="D32" s="114"/>
      <c r="E32" s="114"/>
      <c r="F32" s="114"/>
      <c r="G32" s="114"/>
      <c r="H32" s="114"/>
      <c r="I32" s="114"/>
      <c r="J32" s="114"/>
      <c r="K32" s="114"/>
      <c r="L32" s="114"/>
      <c r="M32" s="115"/>
    </row>
    <row r="33" spans="1:13" ht="18.75">
      <c r="A33" s="111" t="s">
        <v>76</v>
      </c>
      <c r="B33" s="112"/>
      <c r="C33" s="181" t="s">
        <v>77</v>
      </c>
      <c r="D33" s="182"/>
      <c r="E33" s="182"/>
      <c r="F33" s="182"/>
      <c r="G33" s="182"/>
      <c r="H33" s="182"/>
      <c r="I33" s="182"/>
      <c r="J33" s="182"/>
      <c r="K33" s="182"/>
      <c r="L33" s="182"/>
      <c r="M33" s="183"/>
    </row>
    <row r="34" spans="1:13" ht="62.45" customHeight="1" thickBot="1">
      <c r="A34" s="105" t="s">
        <v>78</v>
      </c>
      <c r="B34" s="106"/>
      <c r="C34" s="106"/>
      <c r="D34" s="106"/>
      <c r="E34" s="106"/>
      <c r="F34" s="106"/>
      <c r="G34" s="106"/>
      <c r="H34" s="106"/>
      <c r="I34" s="106"/>
      <c r="J34" s="106"/>
      <c r="K34" s="106"/>
      <c r="L34" s="106"/>
      <c r="M34" s="107"/>
    </row>
    <row r="35" spans="1:13" ht="12" customHeight="1">
      <c r="A35" s="91"/>
      <c r="B35" s="92"/>
      <c r="C35" s="92"/>
      <c r="D35" s="92"/>
      <c r="E35" s="92"/>
      <c r="F35" s="92"/>
      <c r="G35" s="92"/>
      <c r="H35" s="92"/>
      <c r="I35" s="92"/>
      <c r="J35" s="92"/>
      <c r="K35" s="92"/>
      <c r="L35" s="92"/>
      <c r="M35" s="93"/>
    </row>
    <row r="36" spans="1:13" ht="18.75">
      <c r="A36" s="111" t="s">
        <v>79</v>
      </c>
      <c r="B36" s="112"/>
      <c r="C36" s="181" t="s">
        <v>80</v>
      </c>
      <c r="D36" s="182"/>
      <c r="E36" s="182"/>
      <c r="F36" s="182"/>
      <c r="G36" s="182"/>
      <c r="H36" s="182"/>
      <c r="I36" s="182"/>
      <c r="J36" s="182"/>
      <c r="K36" s="182"/>
      <c r="L36" s="182"/>
      <c r="M36" s="183"/>
    </row>
    <row r="37" spans="1:13" ht="46.9" customHeight="1" thickBot="1">
      <c r="A37" s="105" t="s">
        <v>81</v>
      </c>
      <c r="B37" s="106"/>
      <c r="C37" s="106"/>
      <c r="D37" s="106"/>
      <c r="E37" s="106"/>
      <c r="F37" s="106"/>
      <c r="G37" s="106"/>
      <c r="H37" s="106"/>
      <c r="I37" s="106"/>
      <c r="J37" s="106"/>
      <c r="K37" s="106"/>
      <c r="L37" s="106"/>
      <c r="M37" s="107"/>
    </row>
    <row r="38" spans="1:13" ht="12" customHeight="1">
      <c r="A38" s="91"/>
      <c r="B38" s="92"/>
      <c r="C38" s="92"/>
      <c r="D38" s="92"/>
      <c r="E38" s="92"/>
      <c r="F38" s="92"/>
      <c r="G38" s="92"/>
      <c r="H38" s="92"/>
      <c r="I38" s="92"/>
      <c r="J38" s="92"/>
      <c r="K38" s="92"/>
      <c r="L38" s="92"/>
      <c r="M38" s="93"/>
    </row>
    <row r="39" spans="1:13" ht="18.75">
      <c r="A39" s="111" t="s">
        <v>82</v>
      </c>
      <c r="B39" s="112"/>
      <c r="C39" s="181" t="s">
        <v>83</v>
      </c>
      <c r="D39" s="182"/>
      <c r="E39" s="182"/>
      <c r="F39" s="182"/>
      <c r="G39" s="182"/>
      <c r="H39" s="182"/>
      <c r="I39" s="182"/>
      <c r="J39" s="182"/>
      <c r="K39" s="182"/>
      <c r="L39" s="182"/>
      <c r="M39" s="183"/>
    </row>
    <row r="40" spans="1:13" ht="93.6" customHeight="1" thickBot="1">
      <c r="A40" s="105" t="s">
        <v>84</v>
      </c>
      <c r="B40" s="106"/>
      <c r="C40" s="106"/>
      <c r="D40" s="106"/>
      <c r="E40" s="106"/>
      <c r="F40" s="106"/>
      <c r="G40" s="106"/>
      <c r="H40" s="106"/>
      <c r="I40" s="106"/>
      <c r="J40" s="106"/>
      <c r="K40" s="106"/>
      <c r="L40" s="106"/>
      <c r="M40" s="107"/>
    </row>
    <row r="41" spans="1:13" ht="15.75" thickBot="1">
      <c r="A41" s="108" t="s">
        <v>85</v>
      </c>
      <c r="B41" s="109"/>
      <c r="C41" s="109"/>
      <c r="D41" s="109"/>
      <c r="E41" s="109"/>
      <c r="F41" s="109"/>
      <c r="G41" s="109"/>
      <c r="H41" s="109"/>
      <c r="I41" s="109"/>
      <c r="J41" s="109"/>
      <c r="K41" s="109"/>
      <c r="L41" s="109"/>
      <c r="M41" s="110"/>
    </row>
    <row r="42" spans="1:13">
      <c r="A42" s="91"/>
      <c r="B42" s="92"/>
      <c r="C42" s="92"/>
      <c r="D42" s="92"/>
      <c r="E42" s="92"/>
      <c r="F42" s="92"/>
      <c r="G42" s="92"/>
      <c r="H42" s="92"/>
      <c r="I42" s="92"/>
      <c r="J42" s="92"/>
      <c r="K42" s="92"/>
      <c r="L42" s="92"/>
      <c r="M42" s="93"/>
    </row>
    <row r="43" spans="1:13" ht="18.75">
      <c r="A43" s="111" t="s">
        <v>86</v>
      </c>
      <c r="B43" s="112"/>
      <c r="C43" s="181" t="s">
        <v>87</v>
      </c>
      <c r="D43" s="182"/>
      <c r="E43" s="182"/>
      <c r="F43" s="182"/>
      <c r="G43" s="182"/>
      <c r="H43" s="182"/>
      <c r="I43" s="182"/>
      <c r="J43" s="182"/>
      <c r="K43" s="182"/>
      <c r="L43" s="182"/>
      <c r="M43" s="183"/>
    </row>
    <row r="44" spans="1:13" ht="31.15" customHeight="1" thickBot="1">
      <c r="A44" s="96" t="s">
        <v>88</v>
      </c>
      <c r="B44" s="97"/>
      <c r="C44" s="97"/>
      <c r="D44" s="97"/>
      <c r="E44" s="97"/>
      <c r="F44" s="97"/>
      <c r="G44" s="97"/>
      <c r="H44" s="97"/>
      <c r="I44" s="97"/>
      <c r="J44" s="97"/>
      <c r="K44" s="97"/>
      <c r="L44" s="97"/>
      <c r="M44" s="98"/>
    </row>
    <row r="45" spans="1:13" ht="28.9" customHeight="1">
      <c r="A45" s="99" t="s">
        <v>89</v>
      </c>
      <c r="B45" s="100"/>
      <c r="C45" s="100"/>
      <c r="D45" s="100"/>
      <c r="E45" s="100"/>
      <c r="F45" s="100"/>
      <c r="G45" s="100"/>
      <c r="H45" s="100"/>
      <c r="I45" s="100"/>
      <c r="J45" s="100"/>
      <c r="K45" s="100"/>
      <c r="L45" s="100"/>
      <c r="M45" s="101"/>
    </row>
    <row r="46" spans="1:13" ht="28.9" customHeight="1" thickBot="1">
      <c r="A46" s="102" t="s">
        <v>90</v>
      </c>
      <c r="B46" s="103"/>
      <c r="C46" s="103"/>
      <c r="D46" s="103"/>
      <c r="E46" s="103"/>
      <c r="F46" s="103"/>
      <c r="G46" s="103"/>
      <c r="H46" s="103"/>
      <c r="I46" s="103"/>
      <c r="J46" s="103"/>
      <c r="K46" s="103"/>
      <c r="L46" s="103"/>
      <c r="M46" s="104"/>
    </row>
    <row r="47" spans="1:13">
      <c r="A47" s="91"/>
      <c r="B47" s="92"/>
      <c r="C47" s="92"/>
      <c r="D47" s="92"/>
      <c r="E47" s="92"/>
      <c r="F47" s="92"/>
      <c r="G47" s="92"/>
      <c r="H47" s="92"/>
      <c r="I47" s="92"/>
      <c r="J47" s="92"/>
      <c r="K47" s="92"/>
      <c r="L47" s="92"/>
      <c r="M47" s="93"/>
    </row>
    <row r="48" spans="1:13" ht="24" customHeight="1" thickBot="1">
      <c r="A48" s="94" t="s">
        <v>91</v>
      </c>
      <c r="B48" s="95"/>
      <c r="C48" s="184" t="s">
        <v>92</v>
      </c>
      <c r="D48" s="185"/>
      <c r="E48" s="185"/>
      <c r="F48" s="185"/>
      <c r="G48" s="185"/>
      <c r="H48" s="185"/>
      <c r="I48" s="185"/>
      <c r="J48" s="185"/>
      <c r="K48" s="185"/>
      <c r="L48" s="185"/>
      <c r="M48" s="186"/>
    </row>
    <row r="49" spans="1:13" ht="24" customHeight="1" thickBot="1">
      <c r="A49" s="85" t="s">
        <v>93</v>
      </c>
      <c r="B49" s="86"/>
      <c r="C49" s="86"/>
      <c r="D49" s="86"/>
      <c r="E49" s="86"/>
      <c r="F49" s="86"/>
      <c r="G49" s="86"/>
      <c r="H49" s="86"/>
      <c r="I49" s="86"/>
      <c r="J49" s="86"/>
      <c r="K49" s="86"/>
      <c r="L49" s="86"/>
      <c r="M49" s="87"/>
    </row>
    <row r="50" spans="1:13" ht="15.75" thickBot="1">
      <c r="A50" s="88" t="s">
        <v>94</v>
      </c>
      <c r="B50" s="89"/>
      <c r="C50" s="89"/>
      <c r="D50" s="89"/>
      <c r="E50" s="89"/>
      <c r="F50" s="89"/>
      <c r="G50" s="89"/>
      <c r="H50" s="89"/>
      <c r="I50" s="89"/>
      <c r="J50" s="89"/>
      <c r="K50" s="89"/>
      <c r="L50" s="89"/>
      <c r="M50" s="90"/>
    </row>
    <row r="51" spans="1:13">
      <c r="A51" s="91"/>
      <c r="B51" s="92"/>
      <c r="C51" s="92"/>
      <c r="D51" s="92"/>
      <c r="E51" s="92"/>
      <c r="F51" s="92"/>
      <c r="G51" s="92"/>
      <c r="H51" s="92"/>
      <c r="I51" s="92"/>
      <c r="J51" s="92"/>
      <c r="K51" s="92"/>
      <c r="L51" s="92"/>
      <c r="M51" s="93"/>
    </row>
    <row r="52" spans="1:13" ht="24" customHeight="1" thickBot="1">
      <c r="A52" s="94" t="s">
        <v>95</v>
      </c>
      <c r="B52" s="95"/>
      <c r="C52" s="184" t="s">
        <v>96</v>
      </c>
      <c r="D52" s="185"/>
      <c r="E52" s="185"/>
      <c r="F52" s="185"/>
      <c r="G52" s="185"/>
      <c r="H52" s="185"/>
      <c r="I52" s="185"/>
      <c r="J52" s="185"/>
      <c r="K52" s="185"/>
      <c r="L52" s="185"/>
      <c r="M52" s="186"/>
    </row>
    <row r="53" spans="1:13" ht="39" customHeight="1" thickBot="1">
      <c r="A53" s="82" t="s">
        <v>97</v>
      </c>
      <c r="B53" s="83"/>
      <c r="C53" s="83"/>
      <c r="D53" s="83"/>
      <c r="E53" s="83"/>
      <c r="F53" s="83"/>
      <c r="G53" s="83"/>
      <c r="H53" s="83"/>
      <c r="I53" s="83"/>
      <c r="J53" s="83"/>
      <c r="K53" s="83"/>
      <c r="L53" s="83"/>
      <c r="M53" s="84"/>
    </row>
    <row r="54" spans="1:13">
      <c r="A54" s="34" t="s">
        <v>98</v>
      </c>
      <c r="B54" s="35"/>
      <c r="C54" s="35"/>
      <c r="D54" s="35"/>
      <c r="E54" s="35"/>
      <c r="F54" s="35"/>
      <c r="G54" s="35"/>
      <c r="H54" s="35"/>
      <c r="I54" s="35"/>
      <c r="J54" s="35"/>
      <c r="K54" s="35"/>
      <c r="L54" s="35"/>
      <c r="M54" s="36"/>
    </row>
    <row r="55" spans="1:13">
      <c r="A55" s="37" t="s">
        <v>99</v>
      </c>
      <c r="B55" s="41"/>
      <c r="C55" s="41"/>
      <c r="D55" s="41"/>
      <c r="E55" s="41"/>
      <c r="F55" s="41"/>
      <c r="G55" s="41"/>
      <c r="H55" s="41"/>
      <c r="I55" s="41"/>
      <c r="J55" s="41"/>
      <c r="K55" s="41"/>
      <c r="L55" s="41"/>
      <c r="M55" s="38"/>
    </row>
    <row r="56" spans="1:13" ht="15.75" thickBot="1">
      <c r="A56" s="33" t="s">
        <v>100</v>
      </c>
      <c r="B56" s="39"/>
      <c r="C56" s="39"/>
      <c r="D56" s="39"/>
      <c r="E56" s="39"/>
      <c r="F56" s="39"/>
      <c r="G56" s="39"/>
      <c r="H56" s="39"/>
      <c r="I56" s="39"/>
      <c r="J56" s="39"/>
      <c r="K56" s="39"/>
      <c r="L56" s="39"/>
      <c r="M56" s="40"/>
    </row>
    <row r="57" spans="1:13" ht="15.75" thickBot="1">
      <c r="A57" s="42"/>
      <c r="B57" s="28"/>
      <c r="C57" s="28"/>
      <c r="D57" s="28"/>
      <c r="E57" s="28"/>
      <c r="F57" s="28"/>
      <c r="G57" s="28"/>
      <c r="H57" s="28"/>
      <c r="I57" s="28"/>
      <c r="J57" s="28"/>
      <c r="K57" s="28"/>
      <c r="L57" s="28"/>
      <c r="M57" s="43"/>
    </row>
  </sheetData>
  <mergeCells count="67">
    <mergeCell ref="C20:M20"/>
    <mergeCell ref="A21:M21"/>
    <mergeCell ref="A22:M22"/>
    <mergeCell ref="A23:M23"/>
    <mergeCell ref="A24:B24"/>
    <mergeCell ref="C24:M24"/>
    <mergeCell ref="A7:M7"/>
    <mergeCell ref="A10:M10"/>
    <mergeCell ref="A1:M1"/>
    <mergeCell ref="A6:M6"/>
    <mergeCell ref="A9:M9"/>
    <mergeCell ref="A2:M2"/>
    <mergeCell ref="A3:B3"/>
    <mergeCell ref="C3:M3"/>
    <mergeCell ref="A5:B5"/>
    <mergeCell ref="C5:M5"/>
    <mergeCell ref="A8:B8"/>
    <mergeCell ref="C8:M8"/>
    <mergeCell ref="A11:M11"/>
    <mergeCell ref="A12:B12"/>
    <mergeCell ref="C12:M12"/>
    <mergeCell ref="A26:M26"/>
    <mergeCell ref="A27:B27"/>
    <mergeCell ref="C27:M27"/>
    <mergeCell ref="A19:M19"/>
    <mergeCell ref="A13:M13"/>
    <mergeCell ref="A15:M15"/>
    <mergeCell ref="A18:M18"/>
    <mergeCell ref="A14:M14"/>
    <mergeCell ref="A16:B16"/>
    <mergeCell ref="C16:M16"/>
    <mergeCell ref="A17:M17"/>
    <mergeCell ref="A25:M25"/>
    <mergeCell ref="A20:B20"/>
    <mergeCell ref="A28:M28"/>
    <mergeCell ref="A29:M29"/>
    <mergeCell ref="A30:B30"/>
    <mergeCell ref="C30:M30"/>
    <mergeCell ref="A31:M31"/>
    <mergeCell ref="A32:M32"/>
    <mergeCell ref="A33:B33"/>
    <mergeCell ref="C33:M33"/>
    <mergeCell ref="A34:M34"/>
    <mergeCell ref="A35:M35"/>
    <mergeCell ref="A36:B36"/>
    <mergeCell ref="C36:M36"/>
    <mergeCell ref="A37:M37"/>
    <mergeCell ref="A38:M38"/>
    <mergeCell ref="A39:B39"/>
    <mergeCell ref="C39:M39"/>
    <mergeCell ref="A40:M40"/>
    <mergeCell ref="A41:M41"/>
    <mergeCell ref="A42:M42"/>
    <mergeCell ref="A43:B43"/>
    <mergeCell ref="C43:M43"/>
    <mergeCell ref="A44:M44"/>
    <mergeCell ref="A45:M45"/>
    <mergeCell ref="A46:M46"/>
    <mergeCell ref="A47:M47"/>
    <mergeCell ref="A48:B48"/>
    <mergeCell ref="C48:M48"/>
    <mergeCell ref="A53:M53"/>
    <mergeCell ref="A49:M49"/>
    <mergeCell ref="A50:M50"/>
    <mergeCell ref="A51:M51"/>
    <mergeCell ref="A52:B52"/>
    <mergeCell ref="C52:M52"/>
  </mergeCells>
  <hyperlinks>
    <hyperlink ref="A10" r:id="rId1" xr:uid="{28D1205E-CBAC-4142-9C3A-6E1C37FE1F39}"/>
    <hyperlink ref="A14" r:id="rId2" xr:uid="{2ED47B39-D7CF-4191-9DD0-E51659241D45}"/>
    <hyperlink ref="A18" r:id="rId3" xr:uid="{EA4ECD44-C3B9-49C5-B3B7-0AEDA114D38E}"/>
    <hyperlink ref="A22" r:id="rId4" xr:uid="{C111B9A5-A701-40B0-A3ED-E6EA73D2D8EB}"/>
    <hyperlink ref="A41" r:id="rId5" xr:uid="{D8F2AFE2-0658-4C76-BA09-E0082CB25ED9}"/>
    <hyperlink ref="A45" r:id="rId6" xr:uid="{91228F4B-806F-40B6-9737-6D3BF28397E3}"/>
    <hyperlink ref="A46" r:id="rId7" xr:uid="{29C2C51C-D6DA-4739-9D02-79C92D8317C8}"/>
    <hyperlink ref="A50" r:id="rId8" xr:uid="{310B7943-3C84-40C5-8E0C-C09DDE0F039F}"/>
    <hyperlink ref="A54" r:id="rId9" xr:uid="{7981C4B2-E995-46A4-93E5-02ADA12313A5}"/>
    <hyperlink ref="B54" r:id="rId10" display="https://66381bb28b9f956a91e2-e08000a6fb874088c6b1d3b8bebbb337.ssl.cf2.rackcdn.com/files-Leadbased-paint-worksheet111517-1.pdf" xr:uid="{918DF256-3790-4892-BD97-FAC6D2C62E08}"/>
    <hyperlink ref="C54" r:id="rId11" display="https://66381bb28b9f956a91e2-e08000a6fb874088c6b1d3b8bebbb337.ssl.cf2.rackcdn.com/files-Leadbased-paint-worksheet111517-1.pdf" xr:uid="{54E985A8-8AC1-49A6-9D8A-0CFB616DF6FB}"/>
    <hyperlink ref="D54" r:id="rId12" display="https://66381bb28b9f956a91e2-e08000a6fb874088c6b1d3b8bebbb337.ssl.cf2.rackcdn.com/files-Leadbased-paint-worksheet111517-1.pdf" xr:uid="{1A674DFC-5A18-473B-81C7-9850725E424C}"/>
    <hyperlink ref="E54" r:id="rId13" display="https://66381bb28b9f956a91e2-e08000a6fb874088c6b1d3b8bebbb337.ssl.cf2.rackcdn.com/files-Leadbased-paint-worksheet111517-1.pdf" xr:uid="{5B9CFF3A-F81C-4EC6-A32C-2036292FA201}"/>
    <hyperlink ref="F54" r:id="rId14" display="https://66381bb28b9f956a91e2-e08000a6fb874088c6b1d3b8bebbb337.ssl.cf2.rackcdn.com/files-Leadbased-paint-worksheet111517-1.pdf" xr:uid="{60591A97-8EDD-4211-A743-1A12C5EF677D}"/>
    <hyperlink ref="G54" r:id="rId15" display="https://66381bb28b9f956a91e2-e08000a6fb874088c6b1d3b8bebbb337.ssl.cf2.rackcdn.com/files-Leadbased-paint-worksheet111517-1.pdf" xr:uid="{EA447785-6B60-49C6-9A3F-65F7EB20E794}"/>
    <hyperlink ref="H54" r:id="rId16" display="https://66381bb28b9f956a91e2-e08000a6fb874088c6b1d3b8bebbb337.ssl.cf2.rackcdn.com/files-Leadbased-paint-worksheet111517-1.pdf" xr:uid="{EA3F3B27-3DF2-4334-9EFE-39B977544A03}"/>
    <hyperlink ref="I54" r:id="rId17" display="https://66381bb28b9f956a91e2-e08000a6fb874088c6b1d3b8bebbb337.ssl.cf2.rackcdn.com/files-Leadbased-paint-worksheet111517-1.pdf" xr:uid="{BD0C812D-11FD-4E25-9FFA-A4336E0D47B2}"/>
    <hyperlink ref="J54" r:id="rId18" display="https://66381bb28b9f956a91e2-e08000a6fb874088c6b1d3b8bebbb337.ssl.cf2.rackcdn.com/files-Leadbased-paint-worksheet111517-1.pdf" xr:uid="{D97443A3-C21B-432F-9093-6AAE36EA543B}"/>
    <hyperlink ref="K54" r:id="rId19" display="https://66381bb28b9f956a91e2-e08000a6fb874088c6b1d3b8bebbb337.ssl.cf2.rackcdn.com/files-Leadbased-paint-worksheet111517-1.pdf" xr:uid="{E1251546-FE8D-4A41-B165-A93D915C0EA3}"/>
    <hyperlink ref="L54" r:id="rId20" display="https://66381bb28b9f956a91e2-e08000a6fb874088c6b1d3b8bebbb337.ssl.cf2.rackcdn.com/files-Leadbased-paint-worksheet111517-1.pdf" xr:uid="{8ED9BE59-EF07-4AEB-8934-75EB4BA05ECB}"/>
    <hyperlink ref="M54" r:id="rId21" display="https://66381bb28b9f956a91e2-e08000a6fb874088c6b1d3b8bebbb337.ssl.cf2.rackcdn.com/files-Leadbased-paint-worksheet111517-1.pdf" xr:uid="{676A6883-7E03-4CDB-9C92-256F71C67546}"/>
    <hyperlink ref="A55" r:id="rId22" xr:uid="{D8E18FC9-91A7-4140-A718-FA259E721BF3}"/>
    <hyperlink ref="B55" r:id="rId23" display="https://66381bb28b9f956a91e2-e08000a6fb874088c6b1d3b8bebbb337.ssl.cf2.rackcdn.com/files-filesLeadbasedpaintdisclosure-1.pdf" xr:uid="{0A46A2C5-B03D-49FE-B169-A2FB38114878}"/>
    <hyperlink ref="C55" r:id="rId24" display="https://66381bb28b9f956a91e2-e08000a6fb874088c6b1d3b8bebbb337.ssl.cf2.rackcdn.com/files-filesLeadbasedpaintdisclosure-1.pdf" xr:uid="{A83499BE-8EA7-45FA-98D5-947EB2309A2F}"/>
    <hyperlink ref="D55" r:id="rId25" display="https://66381bb28b9f956a91e2-e08000a6fb874088c6b1d3b8bebbb337.ssl.cf2.rackcdn.com/files-filesLeadbasedpaintdisclosure-1.pdf" xr:uid="{121C4A5C-2825-4BC7-8F6A-59902624B3ED}"/>
    <hyperlink ref="E55" r:id="rId26" display="https://66381bb28b9f956a91e2-e08000a6fb874088c6b1d3b8bebbb337.ssl.cf2.rackcdn.com/files-filesLeadbasedpaintdisclosure-1.pdf" xr:uid="{16C46586-4E55-459A-8126-2492BF7BE46F}"/>
    <hyperlink ref="F55" r:id="rId27" display="https://66381bb28b9f956a91e2-e08000a6fb874088c6b1d3b8bebbb337.ssl.cf2.rackcdn.com/files-filesLeadbasedpaintdisclosure-1.pdf" xr:uid="{01737E36-69F1-405A-8E96-B37AD665E9CE}"/>
    <hyperlink ref="G55" r:id="rId28" display="https://66381bb28b9f956a91e2-e08000a6fb874088c6b1d3b8bebbb337.ssl.cf2.rackcdn.com/files-filesLeadbasedpaintdisclosure-1.pdf" xr:uid="{5C458335-56D9-464F-8D56-E1F400C9E5EF}"/>
    <hyperlink ref="H55" r:id="rId29" display="https://66381bb28b9f956a91e2-e08000a6fb874088c6b1d3b8bebbb337.ssl.cf2.rackcdn.com/files-filesLeadbasedpaintdisclosure-1.pdf" xr:uid="{9DA2E690-C4C3-4D27-98BF-CF82FD2060DB}"/>
    <hyperlink ref="I55" r:id="rId30" display="https://66381bb28b9f956a91e2-e08000a6fb874088c6b1d3b8bebbb337.ssl.cf2.rackcdn.com/files-filesLeadbasedpaintdisclosure-1.pdf" xr:uid="{874C59B6-EF30-4235-AAB2-02CDBA79ACC4}"/>
    <hyperlink ref="J55" r:id="rId31" display="https://66381bb28b9f956a91e2-e08000a6fb874088c6b1d3b8bebbb337.ssl.cf2.rackcdn.com/files-filesLeadbasedpaintdisclosure-1.pdf" xr:uid="{3E4042BD-43A2-42F0-9C69-16DA81B8286D}"/>
    <hyperlink ref="K55" r:id="rId32" display="https://66381bb28b9f956a91e2-e08000a6fb874088c6b1d3b8bebbb337.ssl.cf2.rackcdn.com/files-filesLeadbasedpaintdisclosure-1.pdf" xr:uid="{7426F649-5B09-444D-A1A8-BCC14A84BC25}"/>
    <hyperlink ref="L55" r:id="rId33" display="https://66381bb28b9f956a91e2-e08000a6fb874088c6b1d3b8bebbb337.ssl.cf2.rackcdn.com/files-filesLeadbasedpaintdisclosure-1.pdf" xr:uid="{44CD7085-A3CA-4F83-9C05-A72FF9F019C6}"/>
    <hyperlink ref="M55" r:id="rId34" display="https://66381bb28b9f956a91e2-e08000a6fb874088c6b1d3b8bebbb337.ssl.cf2.rackcdn.com/files-filesLeadbasedpaintdisclosure-1.pdf" xr:uid="{A6DC826D-5BF6-4A73-9EB9-63CAF424F66A}"/>
    <hyperlink ref="A56" r:id="rId35" xr:uid="{F0B751D4-64C7-48EB-A480-0EF5A4421CBA}"/>
    <hyperlink ref="B56" r:id="rId36" display="https://www.epa.gov/sites/default/files/2020-04/documents/lead-in-your-home-portrait-color-2020-508.pdf" xr:uid="{FE347F8F-E57B-4806-93AD-8FB5F19DA928}"/>
    <hyperlink ref="C56" r:id="rId37" display="https://www.epa.gov/sites/default/files/2020-04/documents/lead-in-your-home-portrait-color-2020-508.pdf" xr:uid="{BDD35256-B6F6-462A-9AAE-6EAE4054DD7A}"/>
    <hyperlink ref="D56" r:id="rId38" display="https://www.epa.gov/sites/default/files/2020-04/documents/lead-in-your-home-portrait-color-2020-508.pdf" xr:uid="{8DADF31A-CBCD-47EF-8969-AA04AB7556D2}"/>
    <hyperlink ref="E56" r:id="rId39" display="https://www.epa.gov/sites/default/files/2020-04/documents/lead-in-your-home-portrait-color-2020-508.pdf" xr:uid="{BA64BB70-35C5-42FD-B215-10EB7009152A}"/>
    <hyperlink ref="F56" r:id="rId40" display="https://www.epa.gov/sites/default/files/2020-04/documents/lead-in-your-home-portrait-color-2020-508.pdf" xr:uid="{10DDF629-42D1-4418-AC03-B63F39DF97EE}"/>
    <hyperlink ref="G56" r:id="rId41" display="https://www.epa.gov/sites/default/files/2020-04/documents/lead-in-your-home-portrait-color-2020-508.pdf" xr:uid="{8212C71F-04AA-40CF-ADAB-D841DDD35DD3}"/>
    <hyperlink ref="H56" r:id="rId42" display="https://www.epa.gov/sites/default/files/2020-04/documents/lead-in-your-home-portrait-color-2020-508.pdf" xr:uid="{B6BD37F2-6A9C-4955-A16D-289359762C6F}"/>
    <hyperlink ref="I56" r:id="rId43" display="https://www.epa.gov/sites/default/files/2020-04/documents/lead-in-your-home-portrait-color-2020-508.pdf" xr:uid="{2572ABF9-5773-40A3-8D21-1B136DC45C10}"/>
    <hyperlink ref="J56" r:id="rId44" display="https://www.epa.gov/sites/default/files/2020-04/documents/lead-in-your-home-portrait-color-2020-508.pdf" xr:uid="{4AD4D51A-892F-40B3-B904-4DC3BF7F1EB3}"/>
    <hyperlink ref="K56" r:id="rId45" display="https://www.epa.gov/sites/default/files/2020-04/documents/lead-in-your-home-portrait-color-2020-508.pdf" xr:uid="{5FEDEE41-56A8-45E6-B1EC-666A92A08F02}"/>
    <hyperlink ref="L56" r:id="rId46" display="https://www.epa.gov/sites/default/files/2020-04/documents/lead-in-your-home-portrait-color-2020-508.pdf" xr:uid="{1402F115-7D1E-409A-B78E-FEDD4D43BBA4}"/>
    <hyperlink ref="M56" r:id="rId47" display="https://www.epa.gov/sites/default/files/2020-04/documents/lead-in-your-home-portrait-color-2020-508.pdf" xr:uid="{38AA5569-3EA3-4C9E-955E-44E1D7DEB088}"/>
  </hyperlinks>
  <pageMargins left="0.7" right="0.7" top="0.75" bottom="0.75" header="0.3" footer="0.3"/>
  <pageSetup fitToHeight="0" orientation="portrait" horizontalDpi="0" verticalDpi="0"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1E77-0FAB-48D7-97A2-23515DAAEF91}">
  <dimension ref="A2:L38"/>
  <sheetViews>
    <sheetView workbookViewId="0">
      <pane ySplit="6" topLeftCell="A7" activePane="bottomLeft" state="frozen"/>
      <selection pane="bottomLeft" activeCell="G19" sqref="G19:H19"/>
    </sheetView>
  </sheetViews>
  <sheetFormatPr defaultRowHeight="15"/>
  <cols>
    <col min="1" max="12" width="10.7109375" customWidth="1"/>
  </cols>
  <sheetData>
    <row r="2" spans="1:12" ht="28.15" customHeight="1">
      <c r="A2" s="164" t="s">
        <v>101</v>
      </c>
      <c r="B2" s="164"/>
      <c r="C2" s="164"/>
      <c r="D2" s="164"/>
      <c r="E2" s="164"/>
      <c r="F2" s="164"/>
      <c r="G2" s="164"/>
      <c r="H2" s="164"/>
      <c r="I2" s="164"/>
      <c r="J2" s="164"/>
      <c r="K2" s="164"/>
      <c r="L2" s="164"/>
    </row>
    <row r="3" spans="1:12" ht="11.45" customHeight="1"/>
    <row r="4" spans="1:12" ht="24" customHeight="1">
      <c r="A4" s="20" t="s">
        <v>102</v>
      </c>
      <c r="B4" s="171" t="s">
        <v>103</v>
      </c>
      <c r="C4" s="171"/>
      <c r="D4" s="171"/>
      <c r="E4" s="171"/>
      <c r="F4" s="171" t="s">
        <v>104</v>
      </c>
      <c r="G4" s="171"/>
      <c r="H4" s="171"/>
      <c r="I4" s="171" t="s">
        <v>105</v>
      </c>
      <c r="J4" s="171"/>
      <c r="K4" s="171"/>
      <c r="L4" s="171"/>
    </row>
    <row r="5" spans="1:12" ht="66" customHeight="1">
      <c r="A5" s="16">
        <f>PSHTool!B4</f>
        <v>45880</v>
      </c>
      <c r="B5" s="172" t="str">
        <f>PSHTool!B2</f>
        <v>Equitas</v>
      </c>
      <c r="C5" s="173"/>
      <c r="D5" s="173"/>
      <c r="E5" s="174"/>
      <c r="F5" s="172" t="str">
        <f>PSHTool!B3</f>
        <v>Shelter Plus Care TRA</v>
      </c>
      <c r="G5" s="173"/>
      <c r="H5" s="174"/>
      <c r="I5" s="175"/>
      <c r="J5" s="176"/>
      <c r="K5" s="176"/>
      <c r="L5" s="177"/>
    </row>
    <row r="6" spans="1:12" ht="27" customHeight="1">
      <c r="A6" s="165" t="s">
        <v>106</v>
      </c>
      <c r="B6" s="166"/>
      <c r="C6" s="166"/>
      <c r="D6" s="166"/>
      <c r="E6" s="166"/>
      <c r="F6" s="166"/>
      <c r="G6" s="166"/>
      <c r="H6" s="166"/>
      <c r="I6" s="166"/>
      <c r="J6" s="166"/>
      <c r="K6" s="166"/>
      <c r="L6" s="167"/>
    </row>
    <row r="7" spans="1:12" ht="350.45" customHeight="1">
      <c r="A7" s="168"/>
      <c r="B7" s="169"/>
      <c r="C7" s="169"/>
      <c r="D7" s="169"/>
      <c r="E7" s="169"/>
      <c r="F7" s="169"/>
      <c r="G7" s="169"/>
      <c r="H7" s="169"/>
      <c r="I7" s="169"/>
      <c r="J7" s="169"/>
      <c r="K7" s="169"/>
      <c r="L7" s="170"/>
    </row>
    <row r="8" spans="1:12" ht="27" customHeight="1">
      <c r="A8" s="165" t="s">
        <v>107</v>
      </c>
      <c r="B8" s="166"/>
      <c r="C8" s="166"/>
      <c r="D8" s="166"/>
      <c r="E8" s="166"/>
      <c r="F8" s="166"/>
      <c r="G8" s="166"/>
      <c r="H8" s="166"/>
      <c r="I8" s="166"/>
      <c r="J8" s="166"/>
      <c r="K8" s="166"/>
      <c r="L8" s="167"/>
    </row>
    <row r="9" spans="1:12" ht="49.15" customHeight="1">
      <c r="A9" s="187" t="s">
        <v>11</v>
      </c>
      <c r="B9" s="188"/>
      <c r="C9" s="188"/>
      <c r="D9" s="188"/>
      <c r="E9" s="188"/>
      <c r="F9" s="189"/>
      <c r="G9" s="178" t="s">
        <v>108</v>
      </c>
      <c r="H9" s="179"/>
      <c r="I9" s="178" t="s">
        <v>109</v>
      </c>
      <c r="J9" s="179"/>
      <c r="K9" s="178" t="s">
        <v>110</v>
      </c>
      <c r="L9" s="179"/>
    </row>
    <row r="10" spans="1:12" ht="31.9" customHeight="1">
      <c r="A10" s="190" t="str">
        <f>PSHTool!A14</f>
        <v>E2 Housing First</v>
      </c>
      <c r="B10" s="191"/>
      <c r="C10" s="191"/>
      <c r="D10" s="191"/>
      <c r="E10" s="191"/>
      <c r="F10" s="192"/>
      <c r="G10" s="150">
        <f>PSHTool!L51</f>
        <v>10</v>
      </c>
      <c r="H10" s="150"/>
      <c r="I10" s="150">
        <f>PSHTool!L52</f>
        <v>0</v>
      </c>
      <c r="J10" s="150"/>
      <c r="K10" s="151">
        <f t="shared" ref="K10:K17" si="0">1-(I10/G10)</f>
        <v>1</v>
      </c>
      <c r="L10" s="151"/>
    </row>
    <row r="11" spans="1:12" ht="31.9" customHeight="1">
      <c r="A11" s="190" t="str">
        <f>PSHTool!A16</f>
        <v>E3 Documentation of Homlessness</v>
      </c>
      <c r="B11" s="191"/>
      <c r="C11" s="191"/>
      <c r="D11" s="191"/>
      <c r="E11" s="191"/>
      <c r="F11" s="192"/>
      <c r="G11" s="150">
        <f>PSHTool!L55</f>
        <v>10</v>
      </c>
      <c r="H11" s="150"/>
      <c r="I11" s="150">
        <f>PSHTool!L56</f>
        <v>0</v>
      </c>
      <c r="J11" s="150"/>
      <c r="K11" s="151">
        <f t="shared" si="0"/>
        <v>1</v>
      </c>
      <c r="L11" s="151"/>
    </row>
    <row r="12" spans="1:12" ht="31.9" customHeight="1">
      <c r="A12" s="190" t="str">
        <f>PSHTool!A18</f>
        <v>E4 Duration or Episodes of Homelessness</v>
      </c>
      <c r="B12" s="191"/>
      <c r="C12" s="191"/>
      <c r="D12" s="191"/>
      <c r="E12" s="191"/>
      <c r="F12" s="192"/>
      <c r="G12" s="150">
        <f>PSHTool!L59</f>
        <v>10</v>
      </c>
      <c r="H12" s="150"/>
      <c r="I12" s="150">
        <f>PSHTool!L60</f>
        <v>0</v>
      </c>
      <c r="J12" s="150"/>
      <c r="K12" s="151">
        <f t="shared" ref="K12" si="1">1-(I12/G12)</f>
        <v>1</v>
      </c>
      <c r="L12" s="151"/>
    </row>
    <row r="13" spans="1:12" ht="31.9" customHeight="1">
      <c r="A13" s="190" t="str">
        <f>PSHTool!A20</f>
        <v>E5 Documentation of Disability</v>
      </c>
      <c r="B13" s="193"/>
      <c r="C13" s="193"/>
      <c r="D13" s="193"/>
      <c r="E13" s="193"/>
      <c r="F13" s="194"/>
      <c r="G13" s="150">
        <f>PSHTool!L63</f>
        <v>10</v>
      </c>
      <c r="H13" s="150"/>
      <c r="I13" s="150">
        <f>PSHTool!L64</f>
        <v>0</v>
      </c>
      <c r="J13" s="150"/>
      <c r="K13" s="151">
        <f t="shared" ref="K13" si="2">1-(I13/G13)</f>
        <v>1</v>
      </c>
      <c r="L13" s="151"/>
    </row>
    <row r="14" spans="1:12" ht="31.9" customHeight="1">
      <c r="A14" s="190" t="str">
        <f>PSHTool!A22</f>
        <v>E6 Annual Service Needs Assessment</v>
      </c>
      <c r="B14" s="191"/>
      <c r="C14" s="191"/>
      <c r="D14" s="191"/>
      <c r="E14" s="191"/>
      <c r="F14" s="192"/>
      <c r="G14" s="150">
        <f>PSHTool!L67</f>
        <v>10</v>
      </c>
      <c r="H14" s="150"/>
      <c r="I14" s="150">
        <f>PSHTool!L68</f>
        <v>0</v>
      </c>
      <c r="J14" s="150"/>
      <c r="K14" s="151">
        <f t="shared" si="0"/>
        <v>1</v>
      </c>
      <c r="L14" s="151"/>
    </row>
    <row r="15" spans="1:12" ht="31.9" customHeight="1">
      <c r="A15" s="190" t="str">
        <f>PSHTool!A24</f>
        <v>F4 Termination and Appeals Acknowledgement</v>
      </c>
      <c r="B15" s="191"/>
      <c r="C15" s="191"/>
      <c r="D15" s="191"/>
      <c r="E15" s="191"/>
      <c r="F15" s="192"/>
      <c r="G15" s="150">
        <f>PSHTool!L71</f>
        <v>10</v>
      </c>
      <c r="H15" s="150"/>
      <c r="I15" s="150">
        <f>PSHTool!L72</f>
        <v>0</v>
      </c>
      <c r="J15" s="150"/>
      <c r="K15" s="151">
        <f t="shared" ref="K15" si="3">1-(I15/G15)</f>
        <v>1</v>
      </c>
      <c r="L15" s="151"/>
    </row>
    <row r="16" spans="1:12" ht="31.9" customHeight="1">
      <c r="A16" s="190" t="str">
        <f>PSHTool!A26</f>
        <v>F4 Termination and Appeals Documentation</v>
      </c>
      <c r="B16" s="191"/>
      <c r="C16" s="191"/>
      <c r="D16" s="191"/>
      <c r="E16" s="191"/>
      <c r="F16" s="192"/>
      <c r="G16" s="150">
        <f>PSHTool!L75</f>
        <v>10</v>
      </c>
      <c r="H16" s="150"/>
      <c r="I16" s="150">
        <f>PSHTool!L76</f>
        <v>0</v>
      </c>
      <c r="J16" s="150"/>
      <c r="K16" s="151">
        <f t="shared" ref="K16" si="4">1-(I16/G16)</f>
        <v>1</v>
      </c>
      <c r="L16" s="151"/>
    </row>
    <row r="17" spans="1:12" ht="31.9" customHeight="1">
      <c r="A17" s="190" t="str">
        <f>PSHTool!A34</f>
        <v>H3 Income at Entry</v>
      </c>
      <c r="B17" s="191"/>
      <c r="C17" s="191"/>
      <c r="D17" s="191"/>
      <c r="E17" s="191"/>
      <c r="F17" s="192"/>
      <c r="G17" s="150">
        <f>PSHTool!L79</f>
        <v>10</v>
      </c>
      <c r="H17" s="150"/>
      <c r="I17" s="150">
        <f>PSHTool!L80</f>
        <v>0</v>
      </c>
      <c r="J17" s="150"/>
      <c r="K17" s="151">
        <f t="shared" si="0"/>
        <v>1</v>
      </c>
      <c r="L17" s="151"/>
    </row>
    <row r="18" spans="1:12" ht="31.9" customHeight="1">
      <c r="A18" s="190" t="str">
        <f>PSHTool!A28</f>
        <v>G1 Individualized Housing Stability Plans</v>
      </c>
      <c r="B18" s="191"/>
      <c r="C18" s="191"/>
      <c r="D18" s="191"/>
      <c r="E18" s="191"/>
      <c r="F18" s="192"/>
      <c r="G18" s="150">
        <f>PSHTool!L83</f>
        <v>10</v>
      </c>
      <c r="H18" s="150"/>
      <c r="I18" s="150">
        <f>PSHTool!L84</f>
        <v>0</v>
      </c>
      <c r="J18" s="150"/>
      <c r="K18" s="151">
        <f t="shared" ref="K18" si="5">1-(I18/G18)</f>
        <v>1</v>
      </c>
      <c r="L18" s="151"/>
    </row>
    <row r="19" spans="1:12" ht="31.9" customHeight="1">
      <c r="A19" s="190" t="str">
        <f>PSHTool!A30</f>
        <v>G2 Case file documentation</v>
      </c>
      <c r="B19" s="191"/>
      <c r="C19" s="191"/>
      <c r="D19" s="191"/>
      <c r="E19" s="191"/>
      <c r="F19" s="192"/>
      <c r="G19" s="150">
        <f>PSHTool!L87</f>
        <v>10</v>
      </c>
      <c r="H19" s="150"/>
      <c r="I19" s="150">
        <f>PSHTool!L88</f>
        <v>0</v>
      </c>
      <c r="J19" s="150"/>
      <c r="K19" s="151">
        <f t="shared" ref="K19" si="6">1-(I19/G19)</f>
        <v>1</v>
      </c>
      <c r="L19" s="151"/>
    </row>
    <row r="20" spans="1:12" ht="31.9" customHeight="1">
      <c r="A20" s="190" t="str">
        <f>PSHTool!A32</f>
        <v>H2 Lease</v>
      </c>
      <c r="B20" s="191"/>
      <c r="C20" s="191"/>
      <c r="D20" s="191"/>
      <c r="E20" s="191"/>
      <c r="F20" s="192"/>
      <c r="G20" s="150">
        <f>PSHTool!L91</f>
        <v>10</v>
      </c>
      <c r="H20" s="150"/>
      <c r="I20" s="150">
        <f>PSHTool!L92</f>
        <v>0</v>
      </c>
      <c r="J20" s="150"/>
      <c r="K20" s="151">
        <f t="shared" ref="K20" si="7">1-(I20/G20)</f>
        <v>1</v>
      </c>
      <c r="L20" s="151"/>
    </row>
    <row r="21" spans="1:12" ht="31.9" customHeight="1">
      <c r="A21" s="190" t="str">
        <f>PSHTool!A36</f>
        <v>H8 VAWA Client Notification</v>
      </c>
      <c r="B21" s="191"/>
      <c r="C21" s="191"/>
      <c r="D21" s="191"/>
      <c r="E21" s="191"/>
      <c r="F21" s="192"/>
      <c r="G21" s="150">
        <f>PSHTool!L95</f>
        <v>10</v>
      </c>
      <c r="H21" s="150"/>
      <c r="I21" s="150">
        <f>PSHTool!L96</f>
        <v>0</v>
      </c>
      <c r="J21" s="150"/>
      <c r="K21" s="151">
        <f t="shared" ref="K21" si="8">1-(I21/G21)</f>
        <v>1</v>
      </c>
      <c r="L21" s="151"/>
    </row>
    <row r="22" spans="1:12" ht="31.9" customHeight="1">
      <c r="A22" s="190" t="str">
        <f>PSHTool!A38</f>
        <v>J2 HQS/NSPIRE Inspection</v>
      </c>
      <c r="B22" s="191"/>
      <c r="C22" s="191"/>
      <c r="D22" s="191"/>
      <c r="E22" s="191"/>
      <c r="F22" s="192"/>
      <c r="G22" s="150">
        <f>PSHTool!L99</f>
        <v>10</v>
      </c>
      <c r="H22" s="150"/>
      <c r="I22" s="150">
        <f>PSHTool!L100</f>
        <v>0</v>
      </c>
      <c r="J22" s="150"/>
      <c r="K22" s="151">
        <f t="shared" ref="K22" si="9">1-(I22/G22)</f>
        <v>1</v>
      </c>
      <c r="L22" s="151"/>
    </row>
    <row r="23" spans="1:12" ht="31.9" customHeight="1">
      <c r="A23" s="190" t="str">
        <f>PSHTool!A40</f>
        <v>J4 Lead Based Paint</v>
      </c>
      <c r="B23" s="191"/>
      <c r="C23" s="191"/>
      <c r="D23" s="191"/>
      <c r="E23" s="191"/>
      <c r="F23" s="192"/>
      <c r="G23" s="150">
        <f>PSHTool!L103</f>
        <v>10</v>
      </c>
      <c r="H23" s="150"/>
      <c r="I23" s="150">
        <f>PSHTool!L104</f>
        <v>0</v>
      </c>
      <c r="J23" s="150"/>
      <c r="K23" s="151">
        <f t="shared" ref="K23" si="10">1-(I23/G23)</f>
        <v>1</v>
      </c>
      <c r="L23" s="151"/>
    </row>
    <row r="24" spans="1:12" ht="27" customHeight="1">
      <c r="A24" s="163" t="s">
        <v>111</v>
      </c>
      <c r="B24" s="155"/>
      <c r="C24" s="155"/>
      <c r="D24" s="155"/>
      <c r="E24" s="155"/>
      <c r="F24" s="155"/>
      <c r="G24" s="155"/>
      <c r="H24" s="155"/>
      <c r="I24" s="155"/>
      <c r="J24" s="155"/>
      <c r="K24" s="155"/>
      <c r="L24" s="156"/>
    </row>
    <row r="25" spans="1:12" ht="12.75" customHeight="1">
      <c r="A25" s="157"/>
      <c r="B25" s="158"/>
      <c r="C25" s="158"/>
      <c r="D25" s="158"/>
      <c r="E25" s="158"/>
      <c r="F25" s="158"/>
      <c r="G25" s="158"/>
      <c r="H25" s="158"/>
      <c r="I25" s="158"/>
      <c r="J25" s="158"/>
      <c r="K25" s="158"/>
      <c r="L25" s="159"/>
    </row>
    <row r="26" spans="1:12" ht="189.75" customHeight="1">
      <c r="A26" s="160"/>
      <c r="B26" s="161"/>
      <c r="C26" s="161"/>
      <c r="D26" s="161"/>
      <c r="E26" s="161"/>
      <c r="F26" s="161"/>
      <c r="G26" s="161"/>
      <c r="H26" s="161"/>
      <c r="I26" s="161"/>
      <c r="J26" s="161"/>
      <c r="K26" s="161"/>
      <c r="L26" s="162"/>
    </row>
    <row r="27" spans="1:12" ht="21">
      <c r="A27" s="154" t="s">
        <v>112</v>
      </c>
      <c r="B27" s="155"/>
      <c r="C27" s="155"/>
      <c r="D27" s="155"/>
      <c r="E27" s="155"/>
      <c r="F27" s="155"/>
      <c r="G27" s="155"/>
      <c r="H27" s="155"/>
      <c r="I27" s="155"/>
      <c r="J27" s="155"/>
      <c r="K27" s="155"/>
      <c r="L27" s="156"/>
    </row>
    <row r="28" spans="1:12" ht="31.9" customHeight="1" thickTop="1" thickBot="1">
      <c r="A28" s="17"/>
      <c r="B28" s="152" t="s">
        <v>113</v>
      </c>
      <c r="C28" s="152"/>
      <c r="D28" s="152"/>
      <c r="E28" s="152"/>
      <c r="F28" s="152"/>
      <c r="G28" s="152"/>
      <c r="H28" s="152"/>
      <c r="I28" s="152"/>
      <c r="J28" s="152"/>
      <c r="K28" s="152"/>
      <c r="L28" s="153"/>
    </row>
    <row r="29" spans="1:12" ht="31.9" customHeight="1" thickTop="1" thickBot="1">
      <c r="A29" s="17" t="s">
        <v>114</v>
      </c>
      <c r="B29" s="152" t="s">
        <v>115</v>
      </c>
      <c r="C29" s="152"/>
      <c r="D29" s="152"/>
      <c r="E29" s="152"/>
      <c r="F29" s="152"/>
      <c r="G29" s="152"/>
      <c r="H29" s="152"/>
      <c r="I29" s="152"/>
      <c r="J29" s="152"/>
      <c r="K29" s="152"/>
      <c r="L29" s="153"/>
    </row>
    <row r="30" spans="1:12" ht="13.9" customHeight="1" thickTop="1" thickBot="1">
      <c r="A30" s="18"/>
      <c r="B30" s="18"/>
      <c r="C30" s="18"/>
      <c r="D30" s="18"/>
      <c r="E30" s="18"/>
      <c r="F30" s="18"/>
      <c r="G30" s="18"/>
      <c r="H30" s="18"/>
      <c r="I30" s="18"/>
      <c r="J30" s="18"/>
      <c r="K30" s="18"/>
      <c r="L30" s="18"/>
    </row>
    <row r="31" spans="1:12" ht="31.9" customHeight="1" thickTop="1" thickBot="1">
      <c r="A31" s="19">
        <v>1</v>
      </c>
      <c r="B31" s="195"/>
      <c r="C31" s="195"/>
      <c r="D31" s="195"/>
      <c r="E31" s="195"/>
      <c r="F31" s="195"/>
      <c r="G31" s="195"/>
      <c r="H31" s="195"/>
      <c r="I31" s="195"/>
      <c r="J31" s="195"/>
      <c r="K31" s="195"/>
      <c r="L31" s="195"/>
    </row>
    <row r="32" spans="1:12" ht="31.9" customHeight="1" thickTop="1" thickBot="1">
      <c r="A32" s="19">
        <v>2</v>
      </c>
      <c r="B32" s="195"/>
      <c r="C32" s="195"/>
      <c r="D32" s="195"/>
      <c r="E32" s="195"/>
      <c r="F32" s="195"/>
      <c r="G32" s="195"/>
      <c r="H32" s="195"/>
      <c r="I32" s="195"/>
      <c r="J32" s="195"/>
      <c r="K32" s="195"/>
      <c r="L32" s="195"/>
    </row>
    <row r="33" spans="1:12" ht="31.9" customHeight="1" thickTop="1" thickBot="1">
      <c r="A33" s="19">
        <v>3</v>
      </c>
      <c r="B33" s="195"/>
      <c r="C33" s="195"/>
      <c r="D33" s="195"/>
      <c r="E33" s="195"/>
      <c r="F33" s="195"/>
      <c r="G33" s="195"/>
      <c r="H33" s="195"/>
      <c r="I33" s="195"/>
      <c r="J33" s="195"/>
      <c r="K33" s="195"/>
      <c r="L33" s="195"/>
    </row>
    <row r="34" spans="1:12" ht="31.9" customHeight="1" thickTop="1" thickBot="1">
      <c r="A34" s="19">
        <v>4</v>
      </c>
      <c r="B34" s="195"/>
      <c r="C34" s="195"/>
      <c r="D34" s="195"/>
      <c r="E34" s="195"/>
      <c r="F34" s="195"/>
      <c r="G34" s="195"/>
      <c r="H34" s="195"/>
      <c r="I34" s="195"/>
      <c r="J34" s="195"/>
      <c r="K34" s="195"/>
      <c r="L34" s="195"/>
    </row>
    <row r="35" spans="1:12" ht="31.9" customHeight="1" thickTop="1" thickBot="1">
      <c r="A35" s="19">
        <v>5</v>
      </c>
      <c r="B35" s="195"/>
      <c r="C35" s="195"/>
      <c r="D35" s="195"/>
      <c r="E35" s="195"/>
      <c r="F35" s="195"/>
      <c r="G35" s="195"/>
      <c r="H35" s="195"/>
      <c r="I35" s="195"/>
      <c r="J35" s="195"/>
      <c r="K35" s="195"/>
      <c r="L35" s="195"/>
    </row>
    <row r="36" spans="1:12" ht="31.9" customHeight="1" thickTop="1">
      <c r="B36" s="196"/>
      <c r="C36" s="196"/>
      <c r="D36" s="196"/>
      <c r="E36" s="196"/>
      <c r="F36" s="196"/>
      <c r="G36" s="196"/>
      <c r="H36" s="196"/>
      <c r="I36" s="196"/>
      <c r="J36" s="196"/>
      <c r="K36" s="196"/>
      <c r="L36" s="196"/>
    </row>
    <row r="37" spans="1:12" ht="31.9" customHeight="1"/>
    <row r="38" spans="1:12" ht="31.9" customHeight="1"/>
  </sheetData>
  <mergeCells count="82">
    <mergeCell ref="A8:L8"/>
    <mergeCell ref="K9:L9"/>
    <mergeCell ref="I9:J9"/>
    <mergeCell ref="G9:H9"/>
    <mergeCell ref="A9:F9"/>
    <mergeCell ref="A2:L2"/>
    <mergeCell ref="A6:L6"/>
    <mergeCell ref="A7:L7"/>
    <mergeCell ref="B4:E4"/>
    <mergeCell ref="F4:H4"/>
    <mergeCell ref="I4:L4"/>
    <mergeCell ref="B5:E5"/>
    <mergeCell ref="F5:H5"/>
    <mergeCell ref="I5:L5"/>
    <mergeCell ref="A12:F12"/>
    <mergeCell ref="G12:H12"/>
    <mergeCell ref="I12:J12"/>
    <mergeCell ref="K12:L12"/>
    <mergeCell ref="A13:F13"/>
    <mergeCell ref="G13:H13"/>
    <mergeCell ref="I13:J13"/>
    <mergeCell ref="K13:L13"/>
    <mergeCell ref="K11:L11"/>
    <mergeCell ref="A10:F10"/>
    <mergeCell ref="A11:F11"/>
    <mergeCell ref="G10:H10"/>
    <mergeCell ref="G11:H11"/>
    <mergeCell ref="I10:J10"/>
    <mergeCell ref="I11:J11"/>
    <mergeCell ref="K10:L10"/>
    <mergeCell ref="I14:J14"/>
    <mergeCell ref="I17:J17"/>
    <mergeCell ref="K14:L14"/>
    <mergeCell ref="K17:L17"/>
    <mergeCell ref="A24:L24"/>
    <mergeCell ref="A14:F14"/>
    <mergeCell ref="A17:F17"/>
    <mergeCell ref="G14:H14"/>
    <mergeCell ref="G17:H17"/>
    <mergeCell ref="A15:F15"/>
    <mergeCell ref="G15:H15"/>
    <mergeCell ref="I15:J15"/>
    <mergeCell ref="K15:L15"/>
    <mergeCell ref="A18:F18"/>
    <mergeCell ref="G18:H18"/>
    <mergeCell ref="I18:J18"/>
    <mergeCell ref="A25:L25"/>
    <mergeCell ref="A26:L26"/>
    <mergeCell ref="K21:L21"/>
    <mergeCell ref="A21:F21"/>
    <mergeCell ref="I20:J20"/>
    <mergeCell ref="I21:J21"/>
    <mergeCell ref="B36:L36"/>
    <mergeCell ref="B29:L29"/>
    <mergeCell ref="A27:L27"/>
    <mergeCell ref="B28:L28"/>
    <mergeCell ref="B31:L31"/>
    <mergeCell ref="B32:L32"/>
    <mergeCell ref="B33:L33"/>
    <mergeCell ref="B34:L34"/>
    <mergeCell ref="B35:L35"/>
    <mergeCell ref="A19:F19"/>
    <mergeCell ref="A20:F20"/>
    <mergeCell ref="A16:F16"/>
    <mergeCell ref="G16:H16"/>
    <mergeCell ref="K18:L18"/>
    <mergeCell ref="I16:J16"/>
    <mergeCell ref="K16:L16"/>
    <mergeCell ref="A23:F23"/>
    <mergeCell ref="G23:H23"/>
    <mergeCell ref="I23:J23"/>
    <mergeCell ref="K23:L23"/>
    <mergeCell ref="A22:F22"/>
    <mergeCell ref="G22:H22"/>
    <mergeCell ref="I22:J22"/>
    <mergeCell ref="K22:L22"/>
    <mergeCell ref="K19:L19"/>
    <mergeCell ref="K20:L20"/>
    <mergeCell ref="G21:H21"/>
    <mergeCell ref="I19:J19"/>
    <mergeCell ref="G19:H19"/>
    <mergeCell ref="G20:H20"/>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cce96a-a668-421b-8e44-7b715bbd1efd" xsi:nil="true"/>
    <lcf76f155ced4ddcb4097134ff3c332f xmlns="986c77e2-f583-4761-9422-c4a8c3822a91">
      <Terms xmlns="http://schemas.microsoft.com/office/infopath/2007/PartnerControls"/>
    </lcf76f155ced4ddcb4097134ff3c332f>
    <_ApprovalAssignedTo xmlns="986c77e2-f583-4761-9422-c4a8c3822a91">
      <UserInfo>
        <DisplayName/>
        <AccountId xsi:nil="true"/>
        <AccountType/>
      </UserInfo>
    </_ApprovalAssignedTo>
    <_ApprovalRespondedBy xmlns="986c77e2-f583-4761-9422-c4a8c3822a91">
      <UserInfo>
        <DisplayName/>
        <AccountId xsi:nil="true"/>
        <AccountType/>
      </UserInfo>
    </_ApprovalRespondedBy>
    <_ApprovalStatus xmlns="986c77e2-f583-4761-9422-c4a8c3822a91">0</_ApprovalStatus>
    <_Flow_SignoffStatus xmlns="986c77e2-f583-4761-9422-c4a8c3822a91" xsi:nil="true"/>
    <_ApprovalSentBy xmlns="986c77e2-f583-4761-9422-c4a8c3822a91">
      <UserInfo>
        <DisplayName/>
        <AccountId xsi:nil="true"/>
        <AccountType/>
      </UserInfo>
    </_ApprovalSentBy>
    <GrantType xmlns="986c77e2-f583-4761-9422-c4a8c3822a9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5744656D4F3242BEE8A2BDAE3EE489" ma:contentTypeVersion="18" ma:contentTypeDescription="Create a new document." ma:contentTypeScope="" ma:versionID="8f4501f4e8c714ba9b960a194997e5f0">
  <xsd:schema xmlns:xsd="http://www.w3.org/2001/XMLSchema" xmlns:xs="http://www.w3.org/2001/XMLSchema" xmlns:p="http://schemas.microsoft.com/office/2006/metadata/properties" xmlns:ns2="986c77e2-f583-4761-9422-c4a8c3822a91" xmlns:ns3="12cce96a-a668-421b-8e44-7b715bbd1efd" targetNamespace="http://schemas.microsoft.com/office/2006/metadata/properties" ma:root="true" ma:fieldsID="29f1c0a0ab5cc86a885e9f9734dd86e0" ns2:_="" ns3:_="">
    <xsd:import namespace="986c77e2-f583-4761-9422-c4a8c3822a91"/>
    <xsd:import namespace="12cce96a-a668-421b-8e44-7b715bbd1e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ApprovalAssignedTo" minOccurs="0"/>
                <xsd:element ref="ns2:_ApprovalRespondedBy" minOccurs="0"/>
                <xsd:element ref="ns2:_ApprovalSentBy" minOccurs="0"/>
                <xsd:element ref="ns2:_ApprovalStatus" minOccurs="0"/>
                <xsd:element ref="ns2:_Flow_SignoffStatus" minOccurs="0"/>
                <xsd:element ref="ns2:Gra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6c77e2-f583-4761-9422-c4a8c3822a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1bb03ee-079f-4a0d-8451-fffc4556942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pprovalAssignedTo" ma:index="20" nillable="true" ma:displayName="Approvers"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21" nillable="true" ma:displayName="Responses"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22" nillable="true" ma:displayName="Approval Creator"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23" nillable="true" ma:displayName="Approval status" ma:internalName="_ApprovalStatus" ma:readOnly="true">
      <xsd:simpleType>
        <xsd:restriction base="dms:Unknown"/>
      </xsd:simpleType>
    </xsd:element>
    <xsd:element name="_Flow_SignoffStatus" ma:index="24" nillable="true" ma:displayName="Sign-off status" ma:format="Dropdown" ma:internalName="_x0024_Resources_x003a_core_x002c_Signoff_Status">
      <xsd:complexType>
        <xsd:complexContent>
          <xsd:extension base="dms:MultiChoice">
            <xsd:sequence>
              <xsd:element name="Value" maxOccurs="unbounded" minOccurs="0" nillable="true">
                <xsd:simpleType>
                  <xsd:restriction base="dms:Choice">
                    <xsd:enumeration value="07-25"/>
                    <xsd:enumeration value="08-25"/>
                    <xsd:enumeration value="09-25"/>
                    <xsd:enumeration value="10-25"/>
                    <xsd:enumeration value="11-25"/>
                    <xsd:enumeration value="12-25"/>
                    <xsd:enumeration value="01-26"/>
                    <xsd:enumeration value="02-26"/>
                    <xsd:enumeration value="03-26"/>
                    <xsd:enumeration value="04-26"/>
                    <xsd:enumeration value="05-26"/>
                    <xsd:enumeration value="06-26"/>
                  </xsd:restriction>
                </xsd:simpleType>
              </xsd:element>
            </xsd:sequence>
          </xsd:extension>
        </xsd:complexContent>
      </xsd:complexType>
    </xsd:element>
    <xsd:element name="GrantType" ma:index="25" nillable="true" ma:displayName="Grant Type" ma:format="Dropdown" ma:internalName="GrantType">
      <xsd:simpleType>
        <xsd:restriction base="dms:Choice">
          <xsd:enumeration value="CSB"/>
          <xsd:enumeration value="COC"/>
          <xsd:enumeration value="ARPA"/>
          <xsd:enumeration value="Choice 4"/>
        </xsd:restriction>
      </xsd:simpleType>
    </xsd:element>
  </xsd:schema>
  <xsd:schema xmlns:xsd="http://www.w3.org/2001/XMLSchema" xmlns:xs="http://www.w3.org/2001/XMLSchema" xmlns:dms="http://schemas.microsoft.com/office/2006/documentManagement/types" xmlns:pc="http://schemas.microsoft.com/office/infopath/2007/PartnerControls" targetNamespace="12cce96a-a668-421b-8e44-7b715bbd1e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addb565-44c2-42db-b747-1ed28ed6da96}" ma:internalName="TaxCatchAll" ma:showField="CatchAllData" ma:web="12cce96a-a668-421b-8e44-7b715bbd1e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B99367-710F-42F1-B3A7-0E2F4BF79052}"/>
</file>

<file path=customXml/itemProps2.xml><?xml version="1.0" encoding="utf-8"?>
<ds:datastoreItem xmlns:ds="http://schemas.openxmlformats.org/officeDocument/2006/customXml" ds:itemID="{6166BD8F-1761-4E75-8EE1-4AAC6418C056}"/>
</file>

<file path=customXml/itemProps3.xml><?xml version="1.0" encoding="utf-8"?>
<ds:datastoreItem xmlns:ds="http://schemas.openxmlformats.org/officeDocument/2006/customXml" ds:itemID="{0714457C-E9BE-4424-A322-85A9765321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Hart</dc:creator>
  <cp:keywords/>
  <dc:description/>
  <cp:lastModifiedBy/>
  <cp:revision/>
  <dcterms:created xsi:type="dcterms:W3CDTF">2025-03-11T13:11:25Z</dcterms:created>
  <dcterms:modified xsi:type="dcterms:W3CDTF">2025-07-29T15:06:07Z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0x010100D55744656D4F3242BEE8A2BDAE3EE489</vt:lpwstr>
  </property>
  <property fmtid="{D5CDD505-2E9C-101B-9397-08002B2CF9AE}" pid="3" name="MediaServiceImageTags">
    <vt:lpwstr/>
  </property>
</Properties>
</file>