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277" documentId="13_ncr:1_{8DB867E0-755A-4F4E-8872-58CBB957406F}" xr6:coauthVersionLast="47" xr6:coauthVersionMax="47" xr10:uidLastSave="{0E5093A2-B774-4971-8490-617CA304F85F}"/>
  <bookViews>
    <workbookView xWindow="-120" yWindow="-120" windowWidth="29040" windowHeight="15720" xr2:uid="{35E569F8-AEA9-4966-ADFD-9D3BE762838F}"/>
  </bookViews>
  <sheets>
    <sheet name="Tool" sheetId="1" r:id="rId1"/>
    <sheet name="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2" l="1"/>
  <c r="I11" i="2"/>
  <c r="G11" i="2"/>
  <c r="I10" i="2"/>
  <c r="C27" i="1" l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AR27" i="1"/>
  <c r="AS27" i="1"/>
  <c r="AT27" i="1"/>
  <c r="AU27" i="1"/>
  <c r="AV27" i="1"/>
  <c r="AW27" i="1"/>
  <c r="AX27" i="1"/>
  <c r="AY27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S28" i="1"/>
  <c r="AT28" i="1"/>
  <c r="AU28" i="1"/>
  <c r="AV28" i="1"/>
  <c r="AW28" i="1"/>
  <c r="AX28" i="1"/>
  <c r="AY28" i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P29" i="1"/>
  <c r="AQ29" i="1"/>
  <c r="AR29" i="1"/>
  <c r="AS29" i="1"/>
  <c r="AT29" i="1"/>
  <c r="AU29" i="1"/>
  <c r="AV29" i="1"/>
  <c r="AW29" i="1"/>
  <c r="AX29" i="1"/>
  <c r="AY29" i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AD31" i="1"/>
  <c r="AE31" i="1"/>
  <c r="AF31" i="1"/>
  <c r="AG31" i="1"/>
  <c r="AH31" i="1"/>
  <c r="AI31" i="1"/>
  <c r="AJ31" i="1"/>
  <c r="AK31" i="1"/>
  <c r="AL31" i="1"/>
  <c r="AM31" i="1"/>
  <c r="AN31" i="1"/>
  <c r="AO31" i="1"/>
  <c r="AP31" i="1"/>
  <c r="AQ31" i="1"/>
  <c r="AR31" i="1"/>
  <c r="AS31" i="1"/>
  <c r="AT31" i="1"/>
  <c r="AU31" i="1"/>
  <c r="AV31" i="1"/>
  <c r="AW31" i="1"/>
  <c r="AX31" i="1"/>
  <c r="AY31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AD32" i="1"/>
  <c r="AE32" i="1"/>
  <c r="AF32" i="1"/>
  <c r="AG32" i="1"/>
  <c r="AH32" i="1"/>
  <c r="AI32" i="1"/>
  <c r="AJ32" i="1"/>
  <c r="AK32" i="1"/>
  <c r="AL32" i="1"/>
  <c r="AM32" i="1"/>
  <c r="AN32" i="1"/>
  <c r="AO32" i="1"/>
  <c r="AP32" i="1"/>
  <c r="AQ32" i="1"/>
  <c r="AR32" i="1"/>
  <c r="AS32" i="1"/>
  <c r="AT32" i="1"/>
  <c r="AU32" i="1"/>
  <c r="AV32" i="1"/>
  <c r="AW32" i="1"/>
  <c r="AX32" i="1"/>
  <c r="AY32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X35" i="1"/>
  <c r="Y35" i="1"/>
  <c r="Z35" i="1"/>
  <c r="AA35" i="1"/>
  <c r="AB35" i="1"/>
  <c r="AC35" i="1"/>
  <c r="AD35" i="1"/>
  <c r="AE35" i="1"/>
  <c r="AF35" i="1"/>
  <c r="AG35" i="1"/>
  <c r="AH35" i="1"/>
  <c r="AI35" i="1"/>
  <c r="AJ35" i="1"/>
  <c r="AK35" i="1"/>
  <c r="AL35" i="1"/>
  <c r="AM35" i="1"/>
  <c r="AN35" i="1"/>
  <c r="AO35" i="1"/>
  <c r="AP35" i="1"/>
  <c r="AQ35" i="1"/>
  <c r="AR35" i="1"/>
  <c r="AS35" i="1"/>
  <c r="AT35" i="1"/>
  <c r="AU35" i="1"/>
  <c r="AV35" i="1"/>
  <c r="AW35" i="1"/>
  <c r="AX35" i="1"/>
  <c r="AY35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AL36" i="1"/>
  <c r="AM36" i="1"/>
  <c r="AN36" i="1"/>
  <c r="AO36" i="1"/>
  <c r="AP36" i="1"/>
  <c r="AQ36" i="1"/>
  <c r="AR36" i="1"/>
  <c r="AS36" i="1"/>
  <c r="AT36" i="1"/>
  <c r="AU36" i="1"/>
  <c r="AV36" i="1"/>
  <c r="AW36" i="1"/>
  <c r="AX36" i="1"/>
  <c r="AY36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AL37" i="1"/>
  <c r="AM37" i="1"/>
  <c r="AN37" i="1"/>
  <c r="AO37" i="1"/>
  <c r="AP37" i="1"/>
  <c r="AQ37" i="1"/>
  <c r="AR37" i="1"/>
  <c r="AS37" i="1"/>
  <c r="AT37" i="1"/>
  <c r="AU37" i="1"/>
  <c r="AV37" i="1"/>
  <c r="AW37" i="1"/>
  <c r="AX37" i="1"/>
  <c r="AY37" i="1"/>
  <c r="B37" i="1"/>
  <c r="B36" i="1"/>
  <c r="B35" i="1"/>
  <c r="A34" i="1"/>
  <c r="A10" i="2" s="1"/>
  <c r="E1" i="1" l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30" i="1"/>
  <c r="A26" i="1"/>
  <c r="B10" i="1" l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9" i="2" l="1"/>
  <c r="A8" i="2"/>
  <c r="A5" i="2"/>
  <c r="B5" i="2"/>
  <c r="F5" i="2"/>
  <c r="AZ36" i="1" l="1"/>
  <c r="G10" i="2" s="1"/>
  <c r="K10" i="2" s="1"/>
  <c r="AZ37" i="1"/>
  <c r="AZ35" i="1"/>
  <c r="B33" i="1"/>
  <c r="B32" i="1"/>
  <c r="B31" i="1"/>
  <c r="B29" i="1"/>
  <c r="B28" i="1"/>
  <c r="B27" i="1"/>
  <c r="AZ29" i="1" l="1"/>
  <c r="I8" i="2" s="1"/>
  <c r="AZ33" i="1"/>
  <c r="I9" i="2" s="1"/>
  <c r="AZ32" i="1"/>
  <c r="G9" i="2" s="1"/>
  <c r="AZ31" i="1"/>
  <c r="AZ28" i="1"/>
  <c r="G8" i="2" s="1"/>
  <c r="AZ27" i="1"/>
  <c r="K9" i="2" l="1"/>
  <c r="K8" i="2"/>
</calcChain>
</file>

<file path=xl/sharedStrings.xml><?xml version="1.0" encoding="utf-8"?>
<sst xmlns="http://schemas.openxmlformats.org/spreadsheetml/2006/main" count="169" uniqueCount="108">
  <si>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</si>
  <si>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</si>
  <si>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</si>
  <si>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</si>
  <si>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</si>
  <si>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</si>
  <si>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</si>
  <si>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</si>
  <si>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</si>
  <si>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</si>
  <si>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t>No</t>
  </si>
  <si>
    <t>N/A</t>
  </si>
  <si>
    <t>Yes</t>
  </si>
  <si>
    <t>Files Reviewed</t>
  </si>
  <si>
    <t>Applicable Files</t>
  </si>
  <si>
    <t>Non Compliant</t>
  </si>
  <si>
    <t>Documentation of Homelessness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</si>
  <si>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</si>
  <si>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</si>
  <si>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</si>
  <si>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</si>
  <si>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</si>
  <si>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</si>
  <si>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</si>
  <si>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</si>
  <si>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</si>
  <si>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</si>
  <si>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</si>
  <si>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</si>
  <si>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</si>
  <si>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PR&amp;C Exit Interview Form (CPOA)</t>
  </si>
  <si>
    <t>Standarized Triage / Assessment</t>
  </si>
  <si>
    <t>Referrals</t>
  </si>
  <si>
    <t>Overall Monitoring Score</t>
  </si>
  <si>
    <t>CPOA monitoring Tool</t>
  </si>
  <si>
    <r>
      <t xml:space="preserve">Agencies operating </t>
    </r>
    <r>
      <rPr>
        <b/>
        <sz val="11"/>
        <color theme="1"/>
        <rFont val="Calibri"/>
        <family val="2"/>
      </rPr>
      <t>Emergency Solutions Grant (ESG) Street Outreach programs</t>
    </r>
    <r>
      <rPr>
        <sz val="11"/>
        <color theme="1"/>
        <rFont val="Calibri"/>
        <family val="2"/>
      </rPr>
      <t xml:space="preserve"> must document that each participant meets </t>
    </r>
    <r>
      <rPr>
        <b/>
        <sz val="11"/>
        <color theme="1"/>
        <rFont val="Calibri"/>
        <family val="2"/>
      </rPr>
      <t>HUD’s Category 1: Literally Homeless definition (24 CFR §576.2)</t>
    </r>
    <r>
      <rPr>
        <sz val="11"/>
        <color theme="1"/>
        <rFont val="Calibri"/>
        <family val="2"/>
      </rPr>
      <t xml:space="preserve"> at the time services begin.</t>
    </r>
  </si>
  <si>
    <r>
      <t xml:space="preserve">A person is considered </t>
    </r>
    <r>
      <rPr>
        <b/>
        <sz val="11"/>
        <color theme="1"/>
        <rFont val="Calibri"/>
        <family val="2"/>
      </rPr>
      <t>literally homeless</t>
    </r>
    <r>
      <rPr>
        <sz val="11"/>
        <color theme="1"/>
        <rFont val="Calibri"/>
        <family val="2"/>
      </rPr>
      <t xml:space="preserve"> if they are:</t>
    </r>
  </si>
  <si>
    <r>
      <t xml:space="preserve">Living in a </t>
    </r>
    <r>
      <rPr>
        <b/>
        <sz val="11"/>
        <color theme="1"/>
        <rFont val="Calibri"/>
        <family val="2"/>
      </rPr>
      <t>place not meant for human habitation</t>
    </r>
    <r>
      <rPr>
        <sz val="11"/>
        <color theme="1"/>
        <rFont val="Calibri"/>
        <family val="2"/>
      </rPr>
      <t xml:space="preserve"> (such as streets, vehicles, abandoned buildings, or encampments),</t>
    </r>
  </si>
  <si>
    <r>
      <t>Staying in an emergency shelter</t>
    </r>
    <r>
      <rPr>
        <sz val="11"/>
        <color theme="1"/>
        <rFont val="Calibri"/>
        <family val="2"/>
      </rPr>
      <t>, or</t>
    </r>
  </si>
  <si>
    <r>
      <t>Exiting an institution</t>
    </r>
    <r>
      <rPr>
        <sz val="11"/>
        <color theme="1"/>
        <rFont val="Calibri"/>
        <family val="2"/>
      </rPr>
      <t xml:space="preserve"> (such as jail, hospital, or treatment facility) where they stayed </t>
    </r>
    <r>
      <rPr>
        <b/>
        <sz val="11"/>
        <color theme="1"/>
        <rFont val="Calibri"/>
        <family val="2"/>
      </rPr>
      <t>90 days or less</t>
    </r>
    <r>
      <rPr>
        <sz val="11"/>
        <color theme="1"/>
        <rFont val="Calibri"/>
        <family val="2"/>
      </rPr>
      <t xml:space="preserve"> and were living in a place not meant for human habitation or in an emergency shelter immediately before entering the institution.</t>
    </r>
  </si>
  <si>
    <t>Acceptable Documentation</t>
  </si>
  <si>
    <t>Agencies must maintain records showing the participant met the Category 1 definition at program entry. Acceptable documentation may include:</t>
  </si>
  <si>
    <r>
      <t>Written verification from a street outreach worker</t>
    </r>
    <r>
      <rPr>
        <sz val="11"/>
        <color theme="1"/>
        <rFont val="Calibri"/>
        <family val="2"/>
      </rPr>
      <t xml:space="preserve"> confirming the person was observed living in a place not meant for human habitation.</t>
    </r>
  </si>
  <si>
    <r>
      <t>HMIS records</t>
    </r>
    <r>
      <rPr>
        <sz val="11"/>
        <color theme="1"/>
        <rFont val="Calibri"/>
        <family val="2"/>
      </rPr>
      <t xml:space="preserve"> showing the participant entered the program from a street outreach contact or emergency shelter.</t>
    </r>
  </si>
  <si>
    <r>
      <t>Discharge paperwork or written verification from an institution</t>
    </r>
    <r>
      <rPr>
        <sz val="11"/>
        <color theme="1"/>
        <rFont val="Calibri"/>
        <family val="2"/>
      </rPr>
      <t xml:space="preserve"> confirming the length of stay and prior homeless status.</t>
    </r>
  </si>
  <si>
    <r>
      <t>Third-party documentation</t>
    </r>
    <r>
      <rPr>
        <sz val="11"/>
        <color theme="1"/>
        <rFont val="Calibri"/>
        <family val="2"/>
      </rPr>
      <t xml:space="preserve"> from another homeless service provider.</t>
    </r>
  </si>
  <si>
    <r>
      <t>Self-certification of homelessness</t>
    </r>
    <r>
      <rPr>
        <sz val="11"/>
        <color theme="1"/>
        <rFont val="Calibri"/>
        <family val="2"/>
      </rPr>
      <t xml:space="preserve"> by the participant when third-party documentation cannot reasonably be obtained.</t>
    </r>
  </si>
  <si>
    <t>Important Documentation Notes</t>
  </si>
  <si>
    <r>
      <t>HMIS records showing a referral from Coordinated Entry alone are not sufficient</t>
    </r>
    <r>
      <rPr>
        <sz val="11"/>
        <color theme="1"/>
        <rFont val="Calibri"/>
        <family val="2"/>
      </rPr>
      <t xml:space="preserve"> to document homelessness status. Additional documentation or participant self-certification must be obtained.</t>
    </r>
  </si>
  <si>
    <r>
      <t xml:space="preserve">Agencies must document </t>
    </r>
    <r>
      <rPr>
        <b/>
        <sz val="11"/>
        <color theme="1"/>
        <rFont val="Calibri"/>
        <family val="2"/>
      </rPr>
      <t>reasonable efforts to obtain third-party verification</t>
    </r>
    <r>
      <rPr>
        <sz val="11"/>
        <color theme="1"/>
        <rFont val="Calibri"/>
        <family val="2"/>
      </rPr>
      <t xml:space="preserve"> when it is not immediately available.</t>
    </r>
  </si>
  <si>
    <r>
      <t xml:space="preserve">All documentation should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in accordance with HUD recordkeeping requirements.</t>
    </r>
  </si>
  <si>
    <t>Agencies should follow HUD guidance on homelessness definitions and documentation standards provided by HUD Exchange.</t>
  </si>
  <si>
    <t>Initial Assessment</t>
  </si>
  <si>
    <r>
      <t xml:space="preserve">At program entry, staff must complete an </t>
    </r>
    <r>
      <rPr>
        <b/>
        <sz val="11"/>
        <color theme="1"/>
        <rFont val="Calibri"/>
        <family val="2"/>
        <scheme val="minor"/>
      </rPr>
      <t>initial assessment</t>
    </r>
    <r>
      <rPr>
        <sz val="11"/>
        <color theme="1"/>
        <rFont val="Calibri"/>
        <family val="2"/>
        <scheme val="minor"/>
      </rPr>
      <t xml:space="preserve"> to:</t>
    </r>
  </si>
  <si>
    <r>
      <t xml:space="preserve">Identify </t>
    </r>
    <r>
      <rPr>
        <b/>
        <sz val="11"/>
        <color theme="1"/>
        <rFont val="Calibri"/>
        <family val="2"/>
        <scheme val="minor"/>
      </rPr>
      <t>housing needs, barriers, and risks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</si>
  <si>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income, resources, and support networks</t>
    </r>
  </si>
  <si>
    <r>
      <t xml:space="preserve">Determine the </t>
    </r>
    <r>
      <rPr>
        <b/>
        <sz val="11"/>
        <color theme="1"/>
        <rFont val="Calibri"/>
        <family val="2"/>
        <scheme val="minor"/>
      </rPr>
      <t>type and level of assistance needed</t>
    </r>
  </si>
  <si>
    <r>
      <t xml:space="preserve">Develop or inform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</si>
  <si>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t>Annual Recertification / Reassessment</t>
  </si>
  <si>
    <r>
      <t xml:space="preserve">At least </t>
    </r>
    <r>
      <rPr>
        <b/>
        <sz val="11"/>
        <color theme="1"/>
        <rFont val="Calibri"/>
        <family val="2"/>
        <scheme val="minor"/>
      </rPr>
      <t>once every 12 months (within 30 day prior to or after initial assessment date)</t>
    </r>
    <r>
      <rPr>
        <sz val="11"/>
        <color theme="1"/>
        <rFont val="Calibri"/>
        <family val="2"/>
        <scheme val="minor"/>
      </rPr>
      <t xml:space="preserve">, programs must complete a </t>
    </r>
    <r>
      <rPr>
        <b/>
        <sz val="11"/>
        <color theme="1"/>
        <rFont val="Calibri"/>
        <family val="2"/>
        <scheme val="minor"/>
      </rPr>
      <t>formal reassessment</t>
    </r>
    <r>
      <rPr>
        <sz val="11"/>
        <color theme="1"/>
        <rFont val="Calibri"/>
        <family val="2"/>
        <scheme val="minor"/>
      </rPr>
      <t xml:space="preserve"> to:</t>
    </r>
  </si>
  <si>
    <r>
      <t xml:space="preserve">Confirm the participant still </t>
    </r>
    <r>
      <rPr>
        <b/>
        <sz val="11"/>
        <color theme="1"/>
        <rFont val="Calibri"/>
        <family val="2"/>
        <scheme val="minor"/>
      </rPr>
      <t>meets program eligibility requirements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</si>
  <si>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income and household changes</t>
    </r>
    <r>
      <rPr>
        <sz val="11"/>
        <color theme="1"/>
        <rFont val="Calibri"/>
        <family val="2"/>
        <scheme val="minor"/>
      </rPr>
      <t xml:space="preserve"> (as required by the program)</t>
    </r>
  </si>
  <si>
    <r>
      <t xml:space="preserve">Evaluate </t>
    </r>
    <r>
      <rPr>
        <b/>
        <sz val="11"/>
        <color theme="1"/>
        <rFont val="Calibri"/>
        <family val="2"/>
        <scheme val="minor"/>
      </rPr>
      <t>progress toward housing stability</t>
    </r>
  </si>
  <si>
    <r>
      <t xml:space="preserve">Identify any </t>
    </r>
    <r>
      <rPr>
        <b/>
        <sz val="11"/>
        <color theme="1"/>
        <rFont val="Calibri"/>
        <family val="2"/>
        <scheme val="minor"/>
      </rPr>
      <t>new or ongoing service needs</t>
    </r>
  </si>
  <si>
    <r>
      <t xml:space="preserve">Adjust the </t>
    </r>
    <r>
      <rPr>
        <b/>
        <sz val="11"/>
        <color theme="1"/>
        <rFont val="Calibri"/>
        <family val="2"/>
        <scheme val="minor"/>
      </rPr>
      <t>type, amount, or duration of assistance</t>
    </r>
    <r>
      <rPr>
        <sz val="11"/>
        <color theme="1"/>
        <rFont val="Calibri"/>
        <family val="2"/>
        <scheme val="minor"/>
      </rPr>
      <t>, as needed</t>
    </r>
  </si>
  <si>
    <t>Purpose</t>
  </si>
  <si>
    <t>The assessment process ensures that:</t>
  </si>
  <si>
    <r>
      <t xml:space="preserve">Services remain </t>
    </r>
    <r>
      <rPr>
        <b/>
        <sz val="11"/>
        <color theme="1"/>
        <rFont val="Calibri"/>
        <family val="2"/>
        <scheme val="minor"/>
      </rPr>
      <t>appropriate and effective</t>
    </r>
  </si>
  <si>
    <r>
      <t xml:space="preserve">Assistance is </t>
    </r>
    <r>
      <rPr>
        <b/>
        <sz val="11"/>
        <color theme="1"/>
        <rFont val="Calibri"/>
        <family val="2"/>
        <scheme val="minor"/>
      </rPr>
      <t>not more than what is needed</t>
    </r>
    <r>
      <rPr>
        <sz val="11"/>
        <color theme="1"/>
        <rFont val="Calibri"/>
        <family val="2"/>
        <scheme val="minor"/>
      </rPr>
      <t xml:space="preserve"> (progressive engagement)</t>
    </r>
  </si>
  <si>
    <r>
      <t xml:space="preserve">Participants continue to move toward </t>
    </r>
    <r>
      <rPr>
        <b/>
        <sz val="11"/>
        <color theme="1"/>
        <rFont val="Calibri"/>
        <family val="2"/>
        <scheme val="minor"/>
      </rPr>
      <t>long-term housing stability</t>
    </r>
  </si>
  <si>
    <t>Documentation</t>
  </si>
  <si>
    <r>
      <t xml:space="preserve">Agencies must document both the </t>
    </r>
    <r>
      <rPr>
        <b/>
        <sz val="11"/>
        <color theme="1"/>
        <rFont val="Calibri"/>
        <family val="2"/>
        <scheme val="minor"/>
      </rPr>
      <t>initial assessment and annual reassessment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</si>
  <si>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forms</t>
  </si>
  <si>
    <t>Updated income and eligibility documentation (when required)</t>
  </si>
  <si>
    <t>Changes to the IHSP or service plan</t>
  </si>
  <si>
    <t>Staff determination of continued need and assistance level</t>
  </si>
  <si>
    <r>
      <t xml:space="preserve">Proper assessments help ensure services are </t>
    </r>
    <r>
      <rPr>
        <b/>
        <sz val="11"/>
        <color theme="1"/>
        <rFont val="Calibri"/>
        <family val="2"/>
        <scheme val="minor"/>
      </rPr>
      <t>targeted, compliant with HUD requirements, and responsive to participant needs</t>
    </r>
    <r>
      <rPr>
        <sz val="11"/>
        <color theme="1"/>
        <rFont val="Calibri"/>
        <family val="2"/>
        <scheme val="minor"/>
      </rPr>
      <t>.</t>
    </r>
  </si>
  <si>
    <r>
      <t xml:space="preserve">A </t>
    </r>
    <r>
      <rPr>
        <b/>
        <sz val="11"/>
        <color theme="1"/>
        <rFont val="Calibri"/>
        <family val="2"/>
        <scheme val="minor"/>
      </rPr>
      <t>Service Needs Assessment</t>
    </r>
    <r>
      <rPr>
        <sz val="11"/>
        <color theme="1"/>
        <rFont val="Calibri"/>
        <family val="2"/>
        <scheme val="minor"/>
      </rPr>
      <t xml:space="preserve"> is a review of a participant’s housing and service needs to ensure they are receiving the </t>
    </r>
    <r>
      <rPr>
        <b/>
        <sz val="11"/>
        <color theme="1"/>
        <rFont val="Calibri"/>
        <family val="2"/>
        <scheme val="minor"/>
      </rPr>
      <t>right level of support</t>
    </r>
    <r>
      <rPr>
        <sz val="11"/>
        <color theme="1"/>
        <rFont val="Calibri"/>
        <family val="2"/>
        <scheme val="minor"/>
      </rPr>
      <t xml:space="preserve"> to achieve and maintain </t>
    </r>
    <r>
      <rPr>
        <b/>
        <sz val="11"/>
        <color theme="1"/>
        <rFont val="Calibri"/>
        <family val="2"/>
        <scheme val="minor"/>
      </rPr>
      <t>stable housing</t>
    </r>
    <r>
      <rPr>
        <sz val="11"/>
        <color theme="1"/>
        <rFont val="Calibri"/>
        <family val="2"/>
        <scheme val="minor"/>
      </rPr>
      <t xml:space="preserve">. This process aligns with HUD requirements for </t>
    </r>
    <r>
      <rPr>
        <b/>
        <sz val="11"/>
        <color theme="1"/>
        <rFont val="Calibri"/>
        <family val="2"/>
        <scheme val="minor"/>
      </rPr>
      <t>initial evaluation and ongoing reassessment (24 CFR §576.401 and §578.53)</t>
    </r>
    <r>
      <rPr>
        <sz val="11"/>
        <color theme="1"/>
        <rFont val="Calibri"/>
        <family val="2"/>
        <scheme val="minor"/>
      </rPr>
      <t>.</t>
    </r>
  </si>
  <si>
    <r>
      <t xml:space="preserve">Referrals in a </t>
    </r>
    <r>
      <rPr>
        <b/>
        <sz val="11"/>
        <color theme="1"/>
        <rFont val="Calibri"/>
        <family val="2"/>
        <scheme val="minor"/>
      </rPr>
      <t>Coordinated Entry (CE)</t>
    </r>
    <r>
      <rPr>
        <sz val="11"/>
        <color theme="1"/>
        <rFont val="Calibri"/>
        <family val="2"/>
        <scheme val="minor"/>
      </rPr>
      <t xml:space="preserve"> system are the process used to connect participants to </t>
    </r>
    <r>
      <rPr>
        <b/>
        <sz val="11"/>
        <color theme="1"/>
        <rFont val="Calibri"/>
        <family val="2"/>
        <scheme val="minor"/>
      </rPr>
      <t>appropriate housing and services</t>
    </r>
    <r>
      <rPr>
        <sz val="11"/>
        <color theme="1"/>
        <rFont val="Calibri"/>
        <family val="2"/>
        <scheme val="minor"/>
      </rPr>
      <t xml:space="preserve"> based on their assessed needs and prioritization, consistent with HUD requirements (</t>
    </r>
    <r>
      <rPr>
        <b/>
        <sz val="11"/>
        <color theme="1"/>
        <rFont val="Calibri"/>
        <family val="2"/>
        <scheme val="minor"/>
      </rPr>
      <t>24 CFR §578.7(a)(8)</t>
    </r>
    <r>
      <rPr>
        <sz val="11"/>
        <color theme="1"/>
        <rFont val="Calibri"/>
        <family val="2"/>
        <scheme val="minor"/>
      </rPr>
      <t>).</t>
    </r>
  </si>
  <si>
    <t>Referrals ensure that:</t>
  </si>
  <si>
    <r>
      <t xml:space="preserve">Participants are matched to the </t>
    </r>
    <r>
      <rPr>
        <b/>
        <sz val="11"/>
        <color theme="1"/>
        <rFont val="Calibri"/>
        <family val="2"/>
        <scheme val="minor"/>
      </rPr>
      <t>right housing intervention</t>
    </r>
    <r>
      <rPr>
        <sz val="11"/>
        <color theme="1"/>
        <rFont val="Calibri"/>
        <family val="2"/>
        <scheme val="minor"/>
      </rPr>
      <t xml:space="preserve"> (e.g., shelter, Rapid Re-Housing, Permanent Supportive Housing)</t>
    </r>
  </si>
  <si>
    <r>
      <t xml:space="preserve">Resources are used </t>
    </r>
    <r>
      <rPr>
        <b/>
        <sz val="11"/>
        <color theme="1"/>
        <rFont val="Calibri"/>
        <family val="2"/>
        <scheme val="minor"/>
      </rPr>
      <t>fairly and efficiently</t>
    </r>
  </si>
  <si>
    <r>
      <t xml:space="preserve">Households with the </t>
    </r>
    <r>
      <rPr>
        <b/>
        <sz val="11"/>
        <color theme="1"/>
        <rFont val="Calibri"/>
        <family val="2"/>
        <scheme val="minor"/>
      </rPr>
      <t>highest needs are prioritized</t>
    </r>
  </si>
  <si>
    <t>Referral Process</t>
  </si>
  <si>
    <t>The referral process must:</t>
  </si>
  <si>
    <r>
      <t xml:space="preserve">Be based on a </t>
    </r>
    <r>
      <rPr>
        <b/>
        <sz val="11"/>
        <color theme="1"/>
        <rFont val="Calibri"/>
        <family val="2"/>
        <scheme val="minor"/>
      </rPr>
      <t>standardized assessment and prioritization method</t>
    </r>
  </si>
  <si>
    <r>
      <t xml:space="preserve">Follow established </t>
    </r>
    <r>
      <rPr>
        <b/>
        <sz val="11"/>
        <color theme="1"/>
        <rFont val="Calibri"/>
        <family val="2"/>
        <scheme val="minor"/>
      </rPr>
      <t>Coordinated Entry policies and procedures</t>
    </r>
  </si>
  <si>
    <r>
      <t xml:space="preserve">Be </t>
    </r>
    <r>
      <rPr>
        <b/>
        <sz val="11"/>
        <color theme="1"/>
        <rFont val="Calibri"/>
        <family val="2"/>
        <scheme val="minor"/>
      </rPr>
      <t>consistent, transparent, and non-discriminatory</t>
    </r>
  </si>
  <si>
    <r>
      <t xml:space="preserve">Include communication with both the </t>
    </r>
    <r>
      <rPr>
        <b/>
        <sz val="11"/>
        <color theme="1"/>
        <rFont val="Calibri"/>
        <family val="2"/>
        <scheme val="minor"/>
      </rPr>
      <t>participant and receiving provider</t>
    </r>
  </si>
  <si>
    <t>Participants should be informed of:</t>
  </si>
  <si>
    <r>
      <t xml:space="preserve">The </t>
    </r>
    <r>
      <rPr>
        <b/>
        <sz val="11"/>
        <color theme="1"/>
        <rFont val="Calibri"/>
        <family val="2"/>
        <scheme val="minor"/>
      </rPr>
      <t>referral decision and next steps</t>
    </r>
  </si>
  <si>
    <r>
      <t xml:space="preserve">Any </t>
    </r>
    <r>
      <rPr>
        <b/>
        <sz val="11"/>
        <color theme="1"/>
        <rFont val="Calibri"/>
        <family val="2"/>
        <scheme val="minor"/>
      </rPr>
      <t>options or alternatives</t>
    </r>
    <r>
      <rPr>
        <sz val="11"/>
        <color theme="1"/>
        <rFont val="Calibri"/>
        <family val="2"/>
        <scheme val="minor"/>
      </rPr>
      <t>, when available</t>
    </r>
  </si>
  <si>
    <t>Program Responsibilities</t>
  </si>
  <si>
    <t>Programs receiving referrals must:</t>
  </si>
  <si>
    <r>
      <t>Accept or deny referrals</t>
    </r>
    <r>
      <rPr>
        <sz val="11"/>
        <color theme="1"/>
        <rFont val="Calibri"/>
        <family val="2"/>
        <scheme val="minor"/>
      </rPr>
      <t xml:space="preserve"> based on program eligibility and capacity</t>
    </r>
  </si>
  <si>
    <r>
      <t xml:space="preserve">Document the </t>
    </r>
    <r>
      <rPr>
        <b/>
        <sz val="11"/>
        <color theme="1"/>
        <rFont val="Calibri"/>
        <family val="2"/>
        <scheme val="minor"/>
      </rPr>
      <t>reason for any denial</t>
    </r>
  </si>
  <si>
    <r>
      <t xml:space="preserve">Make </t>
    </r>
    <r>
      <rPr>
        <b/>
        <sz val="11"/>
        <color theme="1"/>
        <rFont val="Calibri"/>
        <family val="2"/>
        <scheme val="minor"/>
      </rPr>
      <t>timely contact</t>
    </r>
    <r>
      <rPr>
        <sz val="11"/>
        <color theme="1"/>
        <rFont val="Calibri"/>
        <family val="2"/>
        <scheme val="minor"/>
      </rPr>
      <t xml:space="preserve"> with the referred participant</t>
    </r>
  </si>
  <si>
    <r>
      <t xml:space="preserve">Coordinate with CE staff to ensure </t>
    </r>
    <r>
      <rPr>
        <b/>
        <sz val="11"/>
        <color theme="1"/>
        <rFont val="Calibri"/>
        <family val="2"/>
        <scheme val="minor"/>
      </rPr>
      <t>smooth transitions into services or housing</t>
    </r>
  </si>
  <si>
    <r>
      <t xml:space="preserve">Agencies must document all referral activity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</si>
  <si>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r>
      <t xml:space="preserve">Referral date and </t>
    </r>
    <r>
      <rPr>
        <b/>
        <sz val="11"/>
        <color theme="1"/>
        <rFont val="Calibri"/>
        <family val="2"/>
        <scheme val="minor"/>
      </rPr>
      <t>program referred to</t>
    </r>
  </si>
  <si>
    <r>
      <t>Referral outcome (</t>
    </r>
    <r>
      <rPr>
        <b/>
        <sz val="11"/>
        <color theme="1"/>
        <rFont val="Calibri"/>
        <family val="2"/>
        <scheme val="minor"/>
      </rPr>
      <t>accepted, denied, or pending</t>
    </r>
    <r>
      <rPr>
        <sz val="11"/>
        <color theme="1"/>
        <rFont val="Calibri"/>
        <family val="2"/>
        <scheme val="minor"/>
      </rPr>
      <t>)</t>
    </r>
  </si>
  <si>
    <t>Reason for denial, if applicable</t>
  </si>
  <si>
    <r>
      <t xml:space="preserve">Evidence of </t>
    </r>
    <r>
      <rPr>
        <b/>
        <sz val="11"/>
        <color theme="1"/>
        <rFont val="Calibri"/>
        <family val="2"/>
        <scheme val="minor"/>
      </rPr>
      <t>participant contact and follow-up</t>
    </r>
  </si>
  <si>
    <t>Important Notes</t>
  </si>
  <si>
    <r>
      <t xml:space="preserve">Participants should not be required to </t>
    </r>
    <r>
      <rPr>
        <b/>
        <sz val="11"/>
        <color theme="1"/>
        <rFont val="Calibri"/>
        <family val="2"/>
        <scheme val="minor"/>
      </rPr>
      <t>navigate the system on their own</t>
    </r>
    <r>
      <rPr>
        <sz val="11"/>
        <color theme="1"/>
        <rFont val="Calibri"/>
        <family val="2"/>
        <scheme val="minor"/>
      </rPr>
      <t xml:space="preserve"> after referral</t>
    </r>
  </si>
  <si>
    <r>
      <t xml:space="preserve">Proper referral practices ensure that the Coordinated Entry system is </t>
    </r>
    <r>
      <rPr>
        <b/>
        <sz val="11"/>
        <color theme="1"/>
        <rFont val="Calibri"/>
        <family val="2"/>
        <scheme val="minor"/>
      </rPr>
      <t>fair, efficient, and focused on quickly connecting people to housing and services</t>
    </r>
    <r>
      <rPr>
        <sz val="11"/>
        <color theme="1"/>
        <rFont val="Calibri"/>
        <family val="2"/>
        <scheme val="minor"/>
      </rPr>
      <t>.</t>
    </r>
  </si>
  <si>
    <t>Referrals must  avoid unnecessary barriers</t>
  </si>
  <si>
    <t xml:space="preserve">Coordinated Point of Access - Tool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</si>
</sst>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FFFFFF"/>
      <name val="Calibri"/>
      <family val="2"/>
      <scheme val="minor"/>
    </font>
    <font>
      <sz val="16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11"/>
      <color theme="1"/>
      <name val="Calibri"/>
      <family val="2"/>
    </font>
    <font>
      <b/>
      <sz val="13.5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6DCE4"/>
        <bgColor rgb="FF000000"/>
      </patternFill>
    </fill>
    <fill>
      <patternFill patternType="solid">
        <fgColor rgb="FF833C0C"/>
        <bgColor rgb="FF000000"/>
      </patternFill>
    </fill>
    <fill>
      <patternFill patternType="solid">
        <fgColor theme="5" tint="-0.499984740745262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rgb="FF000000"/>
      </top>
      <bottom/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</cellStyleXfs>
  <cellXfs count="9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0" fillId="0" borderId="1" xfId="0" applyBorder="1" applyAlignment="1">
      <alignment wrapText="1"/>
    </xf>
    <xf numFmtId="14" fontId="9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14" fontId="6" fillId="0" borderId="1" xfId="0" applyNumberFormat="1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0" fillId="7" borderId="0" xfId="0" applyFill="1"/>
    <xf numFmtId="0" fontId="9" fillId="0" borderId="11" xfId="0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0" fillId="12" borderId="0" xfId="0" applyFill="1"/>
    <xf numFmtId="0" fontId="0" fillId="12" borderId="9" xfId="0" applyFill="1" applyBorder="1" applyAlignment="1">
      <alignment horizontal="center"/>
    </xf>
    <xf numFmtId="0" fontId="13" fillId="12" borderId="0" xfId="0" applyFont="1" applyFill="1"/>
    <xf numFmtId="0" fontId="9" fillId="12" borderId="4" xfId="0" applyFont="1" applyFill="1" applyBorder="1" applyAlignment="1">
      <alignment horizontal="left"/>
    </xf>
    <xf numFmtId="0" fontId="2" fillId="12" borderId="1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1" fillId="0" borderId="0" xfId="0" applyFont="1"/>
    <xf numFmtId="0" fontId="5" fillId="12" borderId="17" xfId="0" applyFont="1" applyFill="1" applyBorder="1" applyAlignment="1">
      <alignment horizontal="center"/>
    </xf>
    <xf numFmtId="0" fontId="0" fillId="3" borderId="1" xfId="0" applyFill="1" applyBorder="1" applyAlignment="1">
      <alignment wrapText="1"/>
    </xf>
    <xf numFmtId="0" fontId="7" fillId="5" borderId="1" xfId="0" applyFont="1" applyFill="1" applyBorder="1" applyAlignment="1">
      <alignment wrapText="1"/>
    </xf>
    <xf numFmtId="0" fontId="7" fillId="4" borderId="2" xfId="0" applyFont="1" applyFill="1" applyBorder="1" applyAlignment="1">
      <alignment wrapText="1"/>
    </xf>
    <xf numFmtId="0" fontId="7" fillId="4" borderId="7" xfId="0" applyFont="1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1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4" fillId="15" borderId="15" xfId="0" applyFont="1" applyFill="1" applyBorder="1" applyAlignment="1">
      <alignment horizontal="left"/>
    </xf>
    <xf numFmtId="0" fontId="26" fillId="10" borderId="19" xfId="0" applyFont="1" applyFill="1" applyBorder="1" applyAlignment="1">
      <alignment horizontal="left" vertical="top" wrapText="1"/>
    </xf>
    <xf numFmtId="0" fontId="22" fillId="11" borderId="18" xfId="0" applyFont="1" applyFill="1" applyBorder="1"/>
    <xf numFmtId="0" fontId="19" fillId="10" borderId="16" xfId="0" applyFont="1" applyFill="1" applyBorder="1" applyAlignment="1">
      <alignment horizontal="left" wrapText="1"/>
    </xf>
    <xf numFmtId="0" fontId="23" fillId="13" borderId="14" xfId="0" applyFont="1" applyFill="1" applyBorder="1" applyAlignment="1">
      <alignment horizontal="center"/>
    </xf>
    <xf numFmtId="0" fontId="24" fillId="14" borderId="13" xfId="0" applyFont="1" applyFill="1" applyBorder="1" applyAlignment="1">
      <alignment horizontal="center"/>
    </xf>
    <xf numFmtId="0" fontId="6" fillId="0" borderId="8" xfId="0" applyFont="1" applyBorder="1" applyAlignment="1">
      <alignment vertical="top" wrapText="1"/>
    </xf>
    <xf numFmtId="0" fontId="9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8" fillId="0" borderId="7" xfId="0" applyFont="1" applyBorder="1" applyAlignment="1">
      <alignment vertical="top" wrapText="1"/>
    </xf>
    <xf numFmtId="0" fontId="0" fillId="0" borderId="0" xfId="0"/>
    <xf numFmtId="0" fontId="9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0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0" borderId="1" xfId="0" applyBorder="1"/>
    <xf numFmtId="0" fontId="16" fillId="6" borderId="2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9" fillId="0" borderId="1" xfId="0" applyFont="1" applyBorder="1" applyAlignment="1">
      <alignment horizontal="center"/>
    </xf>
    <xf numFmtId="9" fontId="9" fillId="0" borderId="1" xfId="1" applyFont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19" fillId="5" borderId="2" xfId="0" applyFont="1" applyFill="1" applyBorder="1"/>
    <xf numFmtId="0" fontId="6" fillId="5" borderId="5" xfId="0" applyFont="1" applyFill="1" applyBorder="1"/>
    <xf numFmtId="0" fontId="6" fillId="5" borderId="3" xfId="0" applyFont="1" applyFill="1" applyBorder="1"/>
    <xf numFmtId="0" fontId="19" fillId="5" borderId="5" xfId="0" applyFont="1" applyFill="1" applyBorder="1"/>
    <xf numFmtId="0" fontId="19" fillId="5" borderId="3" xfId="0" applyFont="1" applyFill="1" applyBorder="1"/>
    <xf numFmtId="0" fontId="5" fillId="0" borderId="0" xfId="0" applyFont="1" applyAlignment="1">
      <alignment horizontal="center"/>
    </xf>
    <xf numFmtId="0" fontId="12" fillId="9" borderId="2" xfId="0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15" fillId="9" borderId="2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wrapText="1"/>
    </xf>
    <xf numFmtId="0" fontId="15" fillId="9" borderId="2" xfId="0" applyFont="1" applyFill="1" applyBorder="1"/>
    <xf numFmtId="0" fontId="15" fillId="9" borderId="5" xfId="0" applyFont="1" applyFill="1" applyBorder="1"/>
    <xf numFmtId="0" fontId="15" fillId="9" borderId="3" xfId="0" applyFont="1" applyFill="1" applyBorder="1"/>
    <xf numFmtId="0" fontId="25" fillId="0" borderId="7" xfId="0" applyFont="1" applyBorder="1" applyAlignment="1">
      <alignment horizontal="left" vertical="top" wrapText="1"/>
    </xf>
    <xf numFmtId="0" fontId="25" fillId="0" borderId="8" xfId="0" applyFont="1" applyBorder="1" applyAlignment="1">
      <alignment horizontal="left" vertical="top" wrapText="1"/>
    </xf>
    <xf numFmtId="0" fontId="19" fillId="5" borderId="1" xfId="0" applyFont="1" applyFill="1" applyBorder="1" applyAlignment="1">
      <alignment horizontal="center"/>
    </xf>
    <xf numFmtId="0" fontId="28" fillId="11" borderId="6" xfId="0" applyFont="1" applyFill="1" applyBorder="1" applyAlignment="1">
      <alignment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9" fillId="0" borderId="0" xfId="0" applyFont="1" applyAlignment="1">
      <alignment vertical="center" wrapText="1"/>
    </xf>
    <xf numFmtId="0" fontId="26" fillId="10" borderId="0" xfId="0" applyFont="1" applyFill="1" applyBorder="1" applyAlignment="1">
      <alignment horizontal="left" vertical="top" wrapText="1"/>
    </xf>
    <xf numFmtId="0" fontId="7" fillId="0" borderId="0" xfId="0" applyFont="1" applyAlignment="1">
      <alignment wrapText="1"/>
    </xf>
    <xf numFmtId="0" fontId="3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13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AZ37"/>
  <sheetViews>
    <sheetView tabSelected="1" zoomScale="85" zoomScaleNormal="85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 activeCell="B14" sqref="B14"/>
    </sheetView>
  </sheetViews>
  <sheetFormatPr defaultRowHeight="15" customHeight="1" x14ac:dyDescent="0.25"/>
  <cols>
    <col min="1" max="1" width="56.7109375" style="39" customWidth="1"/>
    <col min="2" max="51" width="40.7109375" customWidth="1"/>
  </cols>
  <sheetData>
    <row r="1" spans="1:51" ht="36" customHeight="1" x14ac:dyDescent="0.35">
      <c r="A1" s="40" t="s">
        <v>107</v>
      </c>
      <c r="B1" s="30">
        <v>1</v>
      </c>
      <c r="C1" s="30">
        <v>2</v>
      </c>
      <c r="D1" s="30">
        <v>3</v>
      </c>
      <c r="E1" s="30">
        <f>D1+1</f>
        <v>4</v>
      </c>
      <c r="F1" s="30">
        <f t="shared" ref="F1:AY1" si="0">E1+1</f>
        <v>5</v>
      </c>
      <c r="G1" s="30">
        <f t="shared" si="0"/>
        <v>6</v>
      </c>
      <c r="H1" s="30">
        <f t="shared" si="0"/>
        <v>7</v>
      </c>
      <c r="I1" s="30">
        <f t="shared" si="0"/>
        <v>8</v>
      </c>
      <c r="J1" s="30">
        <f t="shared" si="0"/>
        <v>9</v>
      </c>
      <c r="K1" s="30">
        <f t="shared" si="0"/>
        <v>10</v>
      </c>
      <c r="L1" s="30">
        <f t="shared" si="0"/>
        <v>11</v>
      </c>
      <c r="M1" s="30">
        <f t="shared" si="0"/>
        <v>12</v>
      </c>
      <c r="N1" s="30">
        <f t="shared" si="0"/>
        <v>13</v>
      </c>
      <c r="O1" s="30">
        <f t="shared" si="0"/>
        <v>14</v>
      </c>
      <c r="P1" s="30">
        <f t="shared" si="0"/>
        <v>15</v>
      </c>
      <c r="Q1" s="30">
        <f t="shared" si="0"/>
        <v>16</v>
      </c>
      <c r="R1" s="30">
        <f t="shared" si="0"/>
        <v>17</v>
      </c>
      <c r="S1" s="30">
        <f t="shared" si="0"/>
        <v>18</v>
      </c>
      <c r="T1" s="30">
        <f t="shared" si="0"/>
        <v>19</v>
      </c>
      <c r="U1" s="30">
        <f t="shared" si="0"/>
        <v>20</v>
      </c>
      <c r="V1" s="30">
        <f t="shared" si="0"/>
        <v>21</v>
      </c>
      <c r="W1" s="30">
        <f t="shared" si="0"/>
        <v>22</v>
      </c>
      <c r="X1" s="30">
        <f t="shared" si="0"/>
        <v>23</v>
      </c>
      <c r="Y1" s="30">
        <f t="shared" si="0"/>
        <v>24</v>
      </c>
      <c r="Z1" s="30">
        <f t="shared" si="0"/>
        <v>25</v>
      </c>
      <c r="AA1" s="30">
        <f t="shared" si="0"/>
        <v>26</v>
      </c>
      <c r="AB1" s="30">
        <f t="shared" si="0"/>
        <v>27</v>
      </c>
      <c r="AC1" s="30">
        <f t="shared" si="0"/>
        <v>28</v>
      </c>
      <c r="AD1" s="30">
        <f t="shared" si="0"/>
        <v>29</v>
      </c>
      <c r="AE1" s="30">
        <f t="shared" si="0"/>
        <v>30</v>
      </c>
      <c r="AF1" s="30">
        <f t="shared" si="0"/>
        <v>31</v>
      </c>
      <c r="AG1" s="30">
        <f t="shared" si="0"/>
        <v>32</v>
      </c>
      <c r="AH1" s="30">
        <f t="shared" si="0"/>
        <v>33</v>
      </c>
      <c r="AI1" s="30">
        <f t="shared" si="0"/>
        <v>34</v>
      </c>
      <c r="AJ1" s="30">
        <f t="shared" si="0"/>
        <v>35</v>
      </c>
      <c r="AK1" s="30">
        <f t="shared" si="0"/>
        <v>36</v>
      </c>
      <c r="AL1" s="30">
        <f t="shared" si="0"/>
        <v>37</v>
      </c>
      <c r="AM1" s="30">
        <f t="shared" si="0"/>
        <v>38</v>
      </c>
      <c r="AN1" s="30">
        <f t="shared" si="0"/>
        <v>39</v>
      </c>
      <c r="AO1" s="30">
        <f t="shared" si="0"/>
        <v>40</v>
      </c>
      <c r="AP1" s="30">
        <f t="shared" si="0"/>
        <v>41</v>
      </c>
      <c r="AQ1" s="30">
        <f t="shared" si="0"/>
        <v>42</v>
      </c>
      <c r="AR1" s="30">
        <f t="shared" si="0"/>
        <v>43</v>
      </c>
      <c r="AS1" s="30">
        <f t="shared" si="0"/>
        <v>44</v>
      </c>
      <c r="AT1" s="30">
        <f t="shared" si="0"/>
        <v>45</v>
      </c>
      <c r="AU1" s="30">
        <f t="shared" si="0"/>
        <v>46</v>
      </c>
      <c r="AV1" s="30">
        <f t="shared" si="0"/>
        <v>47</v>
      </c>
      <c r="AW1" s="30">
        <f t="shared" si="0"/>
        <v>48</v>
      </c>
      <c r="AX1" s="30">
        <f t="shared" si="0"/>
        <v>49</v>
      </c>
      <c r="AY1" s="30">
        <f t="shared" si="0"/>
        <v>50</v>
      </c>
    </row>
    <row r="2" spans="1:51" ht="25.9" customHeight="1" x14ac:dyDescent="0.3">
      <c r="A2" s="32" t="s">
        <v>0</v>
      </c>
      <c r="B2" s="47"/>
      <c r="C2" s="48"/>
      <c r="D2" s="25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</row>
    <row r="3" spans="1:51" ht="25.9" customHeight="1" x14ac:dyDescent="0.3">
      <c r="A3" s="33" t="s">
        <v>1</v>
      </c>
      <c r="B3" s="28"/>
      <c r="C3" s="26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</row>
    <row r="4" spans="1:51" ht="25.9" customHeight="1" x14ac:dyDescent="0.3">
      <c r="A4" s="34" t="s">
        <v>2</v>
      </c>
      <c r="B4" s="6"/>
      <c r="C4" s="24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</row>
    <row r="5" spans="1:51" ht="7.9" customHeight="1" x14ac:dyDescent="0.25">
      <c r="A5" s="35"/>
      <c r="B5" s="8"/>
      <c r="C5" s="9"/>
      <c r="D5" s="4"/>
      <c r="E5" s="10"/>
      <c r="F5" s="4"/>
      <c r="G5" s="4"/>
      <c r="H5" s="10"/>
      <c r="I5" s="4"/>
      <c r="J5" s="10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36" t="s">
        <v>3</v>
      </c>
      <c r="B6" s="2"/>
      <c r="C6" s="2"/>
      <c r="D6" s="2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</row>
    <row r="7" spans="1:51" ht="16.149999999999999" customHeight="1" x14ac:dyDescent="0.25">
      <c r="A7" s="36" t="s">
        <v>4</v>
      </c>
      <c r="B7" s="2"/>
      <c r="C7" s="2"/>
      <c r="D7" s="2"/>
      <c r="E7" s="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</row>
    <row r="8" spans="1:51" ht="16.149999999999999" customHeight="1" x14ac:dyDescent="0.25">
      <c r="A8" s="36" t="s">
        <v>5</v>
      </c>
      <c r="B8" s="3"/>
      <c r="C8" s="3"/>
      <c r="D8" s="3"/>
      <c r="E8" s="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</row>
    <row r="9" spans="1:51" ht="16.149999999999999" customHeight="1" x14ac:dyDescent="0.25">
      <c r="A9" s="36" t="s">
        <v>6</v>
      </c>
      <c r="B9" s="3"/>
      <c r="C9" s="3"/>
      <c r="D9" s="3"/>
      <c r="E9" s="3"/>
      <c r="F9" s="13"/>
      <c r="G9" s="14"/>
      <c r="H9" s="13"/>
      <c r="I9" s="13"/>
      <c r="J9" s="14"/>
      <c r="K9" s="13"/>
      <c r="L9" s="13"/>
      <c r="M9" s="14"/>
      <c r="N9" s="13"/>
      <c r="O9" s="13"/>
      <c r="P9" s="13"/>
      <c r="Q9" s="13"/>
      <c r="R9" s="13"/>
      <c r="S9" s="13"/>
      <c r="T9" s="13"/>
      <c r="U9" s="13"/>
      <c r="V9" s="14"/>
      <c r="W9" s="13"/>
      <c r="X9" s="14"/>
      <c r="Y9" s="14"/>
      <c r="Z9" s="14"/>
      <c r="AA9" s="14"/>
      <c r="AB9" s="13"/>
      <c r="AC9" s="13"/>
      <c r="AD9" s="13"/>
      <c r="AE9" s="14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</row>
    <row r="10" spans="1:51" ht="16.149999999999999" customHeight="1" x14ac:dyDescent="0.25">
      <c r="A10" s="36" t="s">
        <v>7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16.149999999999999" customHeight="1" x14ac:dyDescent="0.25">
      <c r="A11" s="36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9.6" customHeight="1" x14ac:dyDescent="0.25">
      <c r="A12" s="37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</row>
    <row r="13" spans="1:51" ht="24" customHeight="1" x14ac:dyDescent="0.35">
      <c r="A13" s="38" t="s">
        <v>8</v>
      </c>
      <c r="B13" s="27" t="s">
        <v>9</v>
      </c>
      <c r="C13" s="27" t="s">
        <v>9</v>
      </c>
      <c r="D13" s="27" t="s">
        <v>9</v>
      </c>
      <c r="E13" s="27" t="s">
        <v>9</v>
      </c>
      <c r="F13" s="27" t="s">
        <v>9</v>
      </c>
      <c r="G13" s="27" t="s">
        <v>9</v>
      </c>
      <c r="H13" s="27" t="s">
        <v>9</v>
      </c>
      <c r="I13" s="27" t="s">
        <v>9</v>
      </c>
      <c r="J13" s="27" t="s">
        <v>9</v>
      </c>
      <c r="K13" s="27" t="s">
        <v>9</v>
      </c>
      <c r="L13" s="27" t="s">
        <v>9</v>
      </c>
      <c r="M13" s="27" t="s">
        <v>9</v>
      </c>
      <c r="N13" s="27" t="s">
        <v>9</v>
      </c>
      <c r="O13" s="27" t="s">
        <v>9</v>
      </c>
      <c r="P13" s="27" t="s">
        <v>9</v>
      </c>
      <c r="Q13" s="27" t="s">
        <v>9</v>
      </c>
      <c r="R13" s="27" t="s">
        <v>9</v>
      </c>
      <c r="S13" s="27" t="s">
        <v>9</v>
      </c>
      <c r="T13" s="27" t="s">
        <v>9</v>
      </c>
      <c r="U13" s="27" t="s">
        <v>9</v>
      </c>
      <c r="V13" s="27" t="s">
        <v>9</v>
      </c>
      <c r="W13" s="27" t="s">
        <v>9</v>
      </c>
      <c r="X13" s="27" t="s">
        <v>9</v>
      </c>
      <c r="Y13" s="27" t="s">
        <v>9</v>
      </c>
      <c r="Z13" s="27" t="s">
        <v>9</v>
      </c>
      <c r="AA13" s="27" t="s">
        <v>9</v>
      </c>
      <c r="AB13" s="27" t="s">
        <v>9</v>
      </c>
      <c r="AC13" s="27" t="s">
        <v>9</v>
      </c>
      <c r="AD13" s="27" t="s">
        <v>9</v>
      </c>
      <c r="AE13" s="27" t="s">
        <v>9</v>
      </c>
      <c r="AF13" s="27" t="s">
        <v>9</v>
      </c>
      <c r="AG13" s="27" t="s">
        <v>9</v>
      </c>
      <c r="AH13" s="27" t="s">
        <v>9</v>
      </c>
      <c r="AI13" s="27" t="s">
        <v>9</v>
      </c>
      <c r="AJ13" s="27" t="s">
        <v>9</v>
      </c>
      <c r="AK13" s="27" t="s">
        <v>9</v>
      </c>
      <c r="AL13" s="27" t="s">
        <v>9</v>
      </c>
      <c r="AM13" s="27" t="s">
        <v>9</v>
      </c>
      <c r="AN13" s="27" t="s">
        <v>9</v>
      </c>
      <c r="AO13" s="27" t="s">
        <v>9</v>
      </c>
      <c r="AP13" s="27" t="s">
        <v>9</v>
      </c>
      <c r="AQ13" s="27" t="s">
        <v>9</v>
      </c>
      <c r="AR13" s="27" t="s">
        <v>9</v>
      </c>
      <c r="AS13" s="27" t="s">
        <v>9</v>
      </c>
      <c r="AT13" s="27" t="s">
        <v>9</v>
      </c>
      <c r="AU13" s="27" t="s">
        <v>9</v>
      </c>
      <c r="AV13" s="27" t="s">
        <v>9</v>
      </c>
      <c r="AW13" s="27" t="s">
        <v>9</v>
      </c>
      <c r="AX13" s="27" t="s">
        <v>9</v>
      </c>
      <c r="AY13" s="27" t="s">
        <v>9</v>
      </c>
    </row>
    <row r="14" spans="1:51" ht="24" customHeight="1" x14ac:dyDescent="0.35">
      <c r="A14" s="49" t="s">
        <v>16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</row>
    <row r="15" spans="1:51" x14ac:dyDescent="0.25">
      <c r="A15" s="46"/>
      <c r="B15" s="5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5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</row>
    <row r="16" spans="1:51" ht="24" customHeight="1" x14ac:dyDescent="0.35">
      <c r="A16" s="49" t="s">
        <v>31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</row>
    <row r="17" spans="1:52" ht="18" customHeight="1" x14ac:dyDescent="0.25">
      <c r="A17" s="46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</row>
    <row r="18" spans="1:52" ht="24" customHeight="1" x14ac:dyDescent="0.35">
      <c r="A18" s="86" t="s">
        <v>32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2" ht="15" customHeight="1" x14ac:dyDescent="0.25">
      <c r="A19" s="8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</row>
    <row r="20" spans="1:52" ht="32.450000000000003" customHeight="1" x14ac:dyDescent="0.25">
      <c r="A20" s="16"/>
    </row>
    <row r="21" spans="1:52" ht="24" customHeight="1" x14ac:dyDescent="0.25">
      <c r="A21" s="16"/>
    </row>
    <row r="22" spans="1:52" ht="24" customHeight="1" x14ac:dyDescent="0.25">
      <c r="B22" t="s">
        <v>12</v>
      </c>
    </row>
    <row r="23" spans="1:52" ht="24" customHeight="1" x14ac:dyDescent="0.25">
      <c r="B23" t="s">
        <v>10</v>
      </c>
    </row>
    <row r="24" spans="1:52" ht="24" customHeight="1" x14ac:dyDescent="0.25">
      <c r="B24" t="s">
        <v>11</v>
      </c>
    </row>
    <row r="25" spans="1:52" ht="24" customHeight="1" x14ac:dyDescent="0.25"/>
    <row r="26" spans="1:52" ht="24" customHeight="1" x14ac:dyDescent="0.25">
      <c r="A26" s="31" t="str">
        <f>A14</f>
        <v>Documentation of Homelessness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</row>
    <row r="27" spans="1:52" ht="24" customHeight="1" x14ac:dyDescent="0.25">
      <c r="A27" s="5" t="s">
        <v>13</v>
      </c>
      <c r="B27" s="2">
        <f>IF(B14="",0,1)</f>
        <v>0</v>
      </c>
      <c r="C27" s="2">
        <f>IF(C14="",0,1)</f>
        <v>0</v>
      </c>
      <c r="D27" s="2">
        <f>IF(D14="",0,1)</f>
        <v>0</v>
      </c>
      <c r="E27" s="2">
        <f>IF(E14="",0,1)</f>
        <v>0</v>
      </c>
      <c r="F27" s="2">
        <f>IF(F14="",0,1)</f>
        <v>0</v>
      </c>
      <c r="G27" s="2">
        <f>IF(G14="",0,1)</f>
        <v>0</v>
      </c>
      <c r="H27" s="2">
        <f>IF(H14="",0,1)</f>
        <v>0</v>
      </c>
      <c r="I27" s="2">
        <f>IF(I14="",0,1)</f>
        <v>0</v>
      </c>
      <c r="J27" s="2">
        <f>IF(J14="",0,1)</f>
        <v>0</v>
      </c>
      <c r="K27" s="2">
        <f>IF(K14="",0,1)</f>
        <v>0</v>
      </c>
      <c r="L27" s="2">
        <f>IF(L14="",0,1)</f>
        <v>0</v>
      </c>
      <c r="M27" s="2">
        <f>IF(M14="",0,1)</f>
        <v>0</v>
      </c>
      <c r="N27" s="2">
        <f>IF(N14="",0,1)</f>
        <v>0</v>
      </c>
      <c r="O27" s="2">
        <f>IF(O14="",0,1)</f>
        <v>0</v>
      </c>
      <c r="P27" s="2">
        <f>IF(P14="",0,1)</f>
        <v>0</v>
      </c>
      <c r="Q27" s="2">
        <f>IF(Q14="",0,1)</f>
        <v>0</v>
      </c>
      <c r="R27" s="2">
        <f>IF(R14="",0,1)</f>
        <v>0</v>
      </c>
      <c r="S27" s="2">
        <f>IF(S14="",0,1)</f>
        <v>0</v>
      </c>
      <c r="T27" s="2">
        <f>IF(T14="",0,1)</f>
        <v>0</v>
      </c>
      <c r="U27" s="2">
        <f>IF(U14="",0,1)</f>
        <v>0</v>
      </c>
      <c r="V27" s="2">
        <f>IF(V14="",0,1)</f>
        <v>0</v>
      </c>
      <c r="W27" s="2">
        <f>IF(W14="",0,1)</f>
        <v>0</v>
      </c>
      <c r="X27" s="2">
        <f>IF(X14="",0,1)</f>
        <v>0</v>
      </c>
      <c r="Y27" s="2">
        <f>IF(Y14="",0,1)</f>
        <v>0</v>
      </c>
      <c r="Z27" s="2">
        <f>IF(Z14="",0,1)</f>
        <v>0</v>
      </c>
      <c r="AA27" s="2">
        <f>IF(AA14="",0,1)</f>
        <v>0</v>
      </c>
      <c r="AB27" s="2">
        <f>IF(AB14="",0,1)</f>
        <v>0</v>
      </c>
      <c r="AC27" s="2">
        <f>IF(AC14="",0,1)</f>
        <v>0</v>
      </c>
      <c r="AD27" s="2">
        <f>IF(AD14="",0,1)</f>
        <v>0</v>
      </c>
      <c r="AE27" s="2">
        <f>IF(AE14="",0,1)</f>
        <v>0</v>
      </c>
      <c r="AF27" s="2">
        <f>IF(AF14="",0,1)</f>
        <v>0</v>
      </c>
      <c r="AG27" s="2">
        <f>IF(AG14="",0,1)</f>
        <v>0</v>
      </c>
      <c r="AH27" s="2">
        <f>IF(AH14="",0,1)</f>
        <v>0</v>
      </c>
      <c r="AI27" s="2">
        <f>IF(AI14="",0,1)</f>
        <v>0</v>
      </c>
      <c r="AJ27" s="2">
        <f>IF(AJ14="",0,1)</f>
        <v>0</v>
      </c>
      <c r="AK27" s="2">
        <f>IF(AK14="",0,1)</f>
        <v>0</v>
      </c>
      <c r="AL27" s="2">
        <f>IF(AL14="",0,1)</f>
        <v>0</v>
      </c>
      <c r="AM27" s="2">
        <f>IF(AM14="",0,1)</f>
        <v>0</v>
      </c>
      <c r="AN27" s="2">
        <f>IF(AN14="",0,1)</f>
        <v>0</v>
      </c>
      <c r="AO27" s="2">
        <f>IF(AO14="",0,1)</f>
        <v>0</v>
      </c>
      <c r="AP27" s="2">
        <f>IF(AP14="",0,1)</f>
        <v>0</v>
      </c>
      <c r="AQ27" s="2">
        <f>IF(AQ14="",0,1)</f>
        <v>0</v>
      </c>
      <c r="AR27" s="2">
        <f>IF(AR14="",0,1)</f>
        <v>0</v>
      </c>
      <c r="AS27" s="2">
        <f>IF(AS14="",0,1)</f>
        <v>0</v>
      </c>
      <c r="AT27" s="2">
        <f>IF(AT14="",0,1)</f>
        <v>0</v>
      </c>
      <c r="AU27" s="2">
        <f>IF(AU14="",0,1)</f>
        <v>0</v>
      </c>
      <c r="AV27" s="2">
        <f>IF(AV14="",0,1)</f>
        <v>0</v>
      </c>
      <c r="AW27" s="2">
        <f>IF(AW14="",0,1)</f>
        <v>0</v>
      </c>
      <c r="AX27" s="2">
        <f>IF(AX14="",0,1)</f>
        <v>0</v>
      </c>
      <c r="AY27" s="2">
        <f>IF(AY14="",0,1)</f>
        <v>0</v>
      </c>
      <c r="AZ27" s="2">
        <f>SUM(B27:AY27)</f>
        <v>0</v>
      </c>
    </row>
    <row r="28" spans="1:52" ht="24" customHeight="1" x14ac:dyDescent="0.25">
      <c r="A28" s="5" t="s">
        <v>14</v>
      </c>
      <c r="B28" s="2">
        <f>IF(B14="N/A",0,1)</f>
        <v>1</v>
      </c>
      <c r="C28" s="2">
        <f>IF(C14="N/A",0,1)</f>
        <v>1</v>
      </c>
      <c r="D28" s="2">
        <f>IF(D14="N/A",0,1)</f>
        <v>1</v>
      </c>
      <c r="E28" s="2">
        <f>IF(E14="N/A",0,1)</f>
        <v>1</v>
      </c>
      <c r="F28" s="2">
        <f>IF(F14="N/A",0,1)</f>
        <v>1</v>
      </c>
      <c r="G28" s="2">
        <f>IF(G14="N/A",0,1)</f>
        <v>1</v>
      </c>
      <c r="H28" s="2">
        <f>IF(H14="N/A",0,1)</f>
        <v>1</v>
      </c>
      <c r="I28" s="2">
        <f>IF(I14="N/A",0,1)</f>
        <v>1</v>
      </c>
      <c r="J28" s="2">
        <f>IF(J14="N/A",0,1)</f>
        <v>1</v>
      </c>
      <c r="K28" s="2">
        <f>IF(K14="N/A",0,1)</f>
        <v>1</v>
      </c>
      <c r="L28" s="2">
        <f>IF(L14="N/A",0,1)</f>
        <v>1</v>
      </c>
      <c r="M28" s="2">
        <f>IF(M14="N/A",0,1)</f>
        <v>1</v>
      </c>
      <c r="N28" s="2">
        <f>IF(N14="N/A",0,1)</f>
        <v>1</v>
      </c>
      <c r="O28" s="2">
        <f>IF(O14="N/A",0,1)</f>
        <v>1</v>
      </c>
      <c r="P28" s="2">
        <f>IF(P14="N/A",0,1)</f>
        <v>1</v>
      </c>
      <c r="Q28" s="2">
        <f>IF(Q14="N/A",0,1)</f>
        <v>1</v>
      </c>
      <c r="R28" s="2">
        <f>IF(R14="N/A",0,1)</f>
        <v>1</v>
      </c>
      <c r="S28" s="2">
        <f>IF(S14="N/A",0,1)</f>
        <v>1</v>
      </c>
      <c r="T28" s="2">
        <f>IF(T14="N/A",0,1)</f>
        <v>1</v>
      </c>
      <c r="U28" s="2">
        <f>IF(U14="N/A",0,1)</f>
        <v>1</v>
      </c>
      <c r="V28" s="2">
        <f>IF(V14="N/A",0,1)</f>
        <v>1</v>
      </c>
      <c r="W28" s="2">
        <f>IF(W14="N/A",0,1)</f>
        <v>1</v>
      </c>
      <c r="X28" s="2">
        <f>IF(X14="N/A",0,1)</f>
        <v>1</v>
      </c>
      <c r="Y28" s="2">
        <f>IF(Y14="N/A",0,1)</f>
        <v>1</v>
      </c>
      <c r="Z28" s="2">
        <f>IF(Z14="N/A",0,1)</f>
        <v>1</v>
      </c>
      <c r="AA28" s="2">
        <f>IF(AA14="N/A",0,1)</f>
        <v>1</v>
      </c>
      <c r="AB28" s="2">
        <f>IF(AB14="N/A",0,1)</f>
        <v>1</v>
      </c>
      <c r="AC28" s="2">
        <f>IF(AC14="N/A",0,1)</f>
        <v>1</v>
      </c>
      <c r="AD28" s="2">
        <f>IF(AD14="N/A",0,1)</f>
        <v>1</v>
      </c>
      <c r="AE28" s="2">
        <f>IF(AE14="N/A",0,1)</f>
        <v>1</v>
      </c>
      <c r="AF28" s="2">
        <f>IF(AF14="N/A",0,1)</f>
        <v>1</v>
      </c>
      <c r="AG28" s="2">
        <f>IF(AG14="N/A",0,1)</f>
        <v>1</v>
      </c>
      <c r="AH28" s="2">
        <f>IF(AH14="N/A",0,1)</f>
        <v>1</v>
      </c>
      <c r="AI28" s="2">
        <f>IF(AI14="N/A",0,1)</f>
        <v>1</v>
      </c>
      <c r="AJ28" s="2">
        <f>IF(AJ14="N/A",0,1)</f>
        <v>1</v>
      </c>
      <c r="AK28" s="2">
        <f>IF(AK14="N/A",0,1)</f>
        <v>1</v>
      </c>
      <c r="AL28" s="2">
        <f>IF(AL14="N/A",0,1)</f>
        <v>1</v>
      </c>
      <c r="AM28" s="2">
        <f>IF(AM14="N/A",0,1)</f>
        <v>1</v>
      </c>
      <c r="AN28" s="2">
        <f>IF(AN14="N/A",0,1)</f>
        <v>1</v>
      </c>
      <c r="AO28" s="2">
        <f>IF(AO14="N/A",0,1)</f>
        <v>1</v>
      </c>
      <c r="AP28" s="2">
        <f>IF(AP14="N/A",0,1)</f>
        <v>1</v>
      </c>
      <c r="AQ28" s="2">
        <f>IF(AQ14="N/A",0,1)</f>
        <v>1</v>
      </c>
      <c r="AR28" s="2">
        <f>IF(AR14="N/A",0,1)</f>
        <v>1</v>
      </c>
      <c r="AS28" s="2">
        <f>IF(AS14="N/A",0,1)</f>
        <v>1</v>
      </c>
      <c r="AT28" s="2">
        <f>IF(AT14="N/A",0,1)</f>
        <v>1</v>
      </c>
      <c r="AU28" s="2">
        <f>IF(AU14="N/A",0,1)</f>
        <v>1</v>
      </c>
      <c r="AV28" s="2">
        <f>IF(AV14="N/A",0,1)</f>
        <v>1</v>
      </c>
      <c r="AW28" s="2">
        <f>IF(AW14="N/A",0,1)</f>
        <v>1</v>
      </c>
      <c r="AX28" s="2">
        <f>IF(AX14="N/A",0,1)</f>
        <v>1</v>
      </c>
      <c r="AY28" s="2">
        <f>IF(AY14="N/A",0,1)</f>
        <v>1</v>
      </c>
      <c r="AZ28" s="2">
        <f>SUM(B28:AY28)</f>
        <v>50</v>
      </c>
    </row>
    <row r="29" spans="1:52" ht="24" customHeight="1" x14ac:dyDescent="0.25">
      <c r="A29" s="5" t="s">
        <v>15</v>
      </c>
      <c r="B29" s="2">
        <f>IF(B14="NO",1,0)</f>
        <v>0</v>
      </c>
      <c r="C29" s="2">
        <f>IF(C14="NO",1,0)</f>
        <v>0</v>
      </c>
      <c r="D29" s="2">
        <f>IF(D14="NO",1,0)</f>
        <v>0</v>
      </c>
      <c r="E29" s="2">
        <f>IF(E14="NO",1,0)</f>
        <v>0</v>
      </c>
      <c r="F29" s="2">
        <f>IF(F14="NO",1,0)</f>
        <v>0</v>
      </c>
      <c r="G29" s="2">
        <f>IF(G14="NO",1,0)</f>
        <v>0</v>
      </c>
      <c r="H29" s="2">
        <f>IF(H14="NO",1,0)</f>
        <v>0</v>
      </c>
      <c r="I29" s="2">
        <f>IF(I14="NO",1,0)</f>
        <v>0</v>
      </c>
      <c r="J29" s="2">
        <f>IF(J14="NO",1,0)</f>
        <v>0</v>
      </c>
      <c r="K29" s="2">
        <f>IF(K14="NO",1,0)</f>
        <v>0</v>
      </c>
      <c r="L29" s="2">
        <f>IF(L14="NO",1,0)</f>
        <v>0</v>
      </c>
      <c r="M29" s="2">
        <f>IF(M14="NO",1,0)</f>
        <v>0</v>
      </c>
      <c r="N29" s="2">
        <f>IF(N14="NO",1,0)</f>
        <v>0</v>
      </c>
      <c r="O29" s="2">
        <f>IF(O14="NO",1,0)</f>
        <v>0</v>
      </c>
      <c r="P29" s="2">
        <f>IF(P14="NO",1,0)</f>
        <v>0</v>
      </c>
      <c r="Q29" s="2">
        <f>IF(Q14="NO",1,0)</f>
        <v>0</v>
      </c>
      <c r="R29" s="2">
        <f>IF(R14="NO",1,0)</f>
        <v>0</v>
      </c>
      <c r="S29" s="2">
        <f>IF(S14="NO",1,0)</f>
        <v>0</v>
      </c>
      <c r="T29" s="2">
        <f>IF(T14="NO",1,0)</f>
        <v>0</v>
      </c>
      <c r="U29" s="2">
        <f>IF(U14="NO",1,0)</f>
        <v>0</v>
      </c>
      <c r="V29" s="2">
        <f>IF(V14="NO",1,0)</f>
        <v>0</v>
      </c>
      <c r="W29" s="2">
        <f>IF(W14="NO",1,0)</f>
        <v>0</v>
      </c>
      <c r="X29" s="2">
        <f>IF(X14="NO",1,0)</f>
        <v>0</v>
      </c>
      <c r="Y29" s="2">
        <f>IF(Y14="NO",1,0)</f>
        <v>0</v>
      </c>
      <c r="Z29" s="2">
        <f>IF(Z14="NO",1,0)</f>
        <v>0</v>
      </c>
      <c r="AA29" s="2">
        <f>IF(AA14="NO",1,0)</f>
        <v>0</v>
      </c>
      <c r="AB29" s="2">
        <f>IF(AB14="NO",1,0)</f>
        <v>0</v>
      </c>
      <c r="AC29" s="2">
        <f>IF(AC14="NO",1,0)</f>
        <v>0</v>
      </c>
      <c r="AD29" s="2">
        <f>IF(AD14="NO",1,0)</f>
        <v>0</v>
      </c>
      <c r="AE29" s="2">
        <f>IF(AE14="NO",1,0)</f>
        <v>0</v>
      </c>
      <c r="AF29" s="2">
        <f>IF(AF14="NO",1,0)</f>
        <v>0</v>
      </c>
      <c r="AG29" s="2">
        <f>IF(AG14="NO",1,0)</f>
        <v>0</v>
      </c>
      <c r="AH29" s="2">
        <f>IF(AH14="NO",1,0)</f>
        <v>0</v>
      </c>
      <c r="AI29" s="2">
        <f>IF(AI14="NO",1,0)</f>
        <v>0</v>
      </c>
      <c r="AJ29" s="2">
        <f>IF(AJ14="NO",1,0)</f>
        <v>0</v>
      </c>
      <c r="AK29" s="2">
        <f>IF(AK14="NO",1,0)</f>
        <v>0</v>
      </c>
      <c r="AL29" s="2">
        <f>IF(AL14="NO",1,0)</f>
        <v>0</v>
      </c>
      <c r="AM29" s="2">
        <f>IF(AM14="NO",1,0)</f>
        <v>0</v>
      </c>
      <c r="AN29" s="2">
        <f>IF(AN14="NO",1,0)</f>
        <v>0</v>
      </c>
      <c r="AO29" s="2">
        <f>IF(AO14="NO",1,0)</f>
        <v>0</v>
      </c>
      <c r="AP29" s="2">
        <f>IF(AP14="NO",1,0)</f>
        <v>0</v>
      </c>
      <c r="AQ29" s="2">
        <f>IF(AQ14="NO",1,0)</f>
        <v>0</v>
      </c>
      <c r="AR29" s="2">
        <f>IF(AR14="NO",1,0)</f>
        <v>0</v>
      </c>
      <c r="AS29" s="2">
        <f>IF(AS14="NO",1,0)</f>
        <v>0</v>
      </c>
      <c r="AT29" s="2">
        <f>IF(AT14="NO",1,0)</f>
        <v>0</v>
      </c>
      <c r="AU29" s="2">
        <f>IF(AU14="NO",1,0)</f>
        <v>0</v>
      </c>
      <c r="AV29" s="2">
        <f>IF(AV14="NO",1,0)</f>
        <v>0</v>
      </c>
      <c r="AW29" s="2">
        <f>IF(AW14="NO",1,0)</f>
        <v>0</v>
      </c>
      <c r="AX29" s="2">
        <f>IF(AX14="NO",1,0)</f>
        <v>0</v>
      </c>
      <c r="AY29" s="2">
        <f>IF(AY14="NO",1,0)</f>
        <v>0</v>
      </c>
      <c r="AZ29" s="2">
        <f>SUM(B29:AY29)</f>
        <v>0</v>
      </c>
    </row>
    <row r="30" spans="1:52" ht="24" customHeight="1" x14ac:dyDescent="0.25">
      <c r="A30" s="31" t="str">
        <f>A16</f>
        <v>Standarized Triage / Assessment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</row>
    <row r="31" spans="1:52" ht="24" customHeight="1" x14ac:dyDescent="0.25">
      <c r="A31" s="5" t="s">
        <v>13</v>
      </c>
      <c r="B31" s="2">
        <f>IF(B16="",0,1)</f>
        <v>0</v>
      </c>
      <c r="C31" s="2">
        <f>IF(C16="",0,1)</f>
        <v>0</v>
      </c>
      <c r="D31" s="2">
        <f>IF(D16="",0,1)</f>
        <v>0</v>
      </c>
      <c r="E31" s="2">
        <f>IF(E16="",0,1)</f>
        <v>0</v>
      </c>
      <c r="F31" s="2">
        <f>IF(F16="",0,1)</f>
        <v>0</v>
      </c>
      <c r="G31" s="2">
        <f>IF(G16="",0,1)</f>
        <v>0</v>
      </c>
      <c r="H31" s="2">
        <f>IF(H16="",0,1)</f>
        <v>0</v>
      </c>
      <c r="I31" s="2">
        <f>IF(I16="",0,1)</f>
        <v>0</v>
      </c>
      <c r="J31" s="2">
        <f>IF(J16="",0,1)</f>
        <v>0</v>
      </c>
      <c r="K31" s="2">
        <f>IF(K16="",0,1)</f>
        <v>0</v>
      </c>
      <c r="L31" s="2">
        <f>IF(L16="",0,1)</f>
        <v>0</v>
      </c>
      <c r="M31" s="2">
        <f>IF(M16="",0,1)</f>
        <v>0</v>
      </c>
      <c r="N31" s="2">
        <f>IF(N16="",0,1)</f>
        <v>0</v>
      </c>
      <c r="O31" s="2">
        <f>IF(O16="",0,1)</f>
        <v>0</v>
      </c>
      <c r="P31" s="2">
        <f>IF(P16="",0,1)</f>
        <v>0</v>
      </c>
      <c r="Q31" s="2">
        <f>IF(Q16="",0,1)</f>
        <v>0</v>
      </c>
      <c r="R31" s="2">
        <f>IF(R16="",0,1)</f>
        <v>0</v>
      </c>
      <c r="S31" s="2">
        <f>IF(S16="",0,1)</f>
        <v>0</v>
      </c>
      <c r="T31" s="2">
        <f>IF(T16="",0,1)</f>
        <v>0</v>
      </c>
      <c r="U31" s="2">
        <f>IF(U16="",0,1)</f>
        <v>0</v>
      </c>
      <c r="V31" s="2">
        <f>IF(V16="",0,1)</f>
        <v>0</v>
      </c>
      <c r="W31" s="2">
        <f>IF(W16="",0,1)</f>
        <v>0</v>
      </c>
      <c r="X31" s="2">
        <f>IF(X16="",0,1)</f>
        <v>0</v>
      </c>
      <c r="Y31" s="2">
        <f>IF(Y16="",0,1)</f>
        <v>0</v>
      </c>
      <c r="Z31" s="2">
        <f>IF(Z16="",0,1)</f>
        <v>0</v>
      </c>
      <c r="AA31" s="2">
        <f>IF(AA16="",0,1)</f>
        <v>0</v>
      </c>
      <c r="AB31" s="2">
        <f>IF(AB16="",0,1)</f>
        <v>0</v>
      </c>
      <c r="AC31" s="2">
        <f>IF(AC16="",0,1)</f>
        <v>0</v>
      </c>
      <c r="AD31" s="2">
        <f>IF(AD16="",0,1)</f>
        <v>0</v>
      </c>
      <c r="AE31" s="2">
        <f>IF(AE16="",0,1)</f>
        <v>0</v>
      </c>
      <c r="AF31" s="2">
        <f>IF(AF16="",0,1)</f>
        <v>0</v>
      </c>
      <c r="AG31" s="2">
        <f>IF(AG16="",0,1)</f>
        <v>0</v>
      </c>
      <c r="AH31" s="2">
        <f>IF(AH16="",0,1)</f>
        <v>0</v>
      </c>
      <c r="AI31" s="2">
        <f>IF(AI16="",0,1)</f>
        <v>0</v>
      </c>
      <c r="AJ31" s="2">
        <f>IF(AJ16="",0,1)</f>
        <v>0</v>
      </c>
      <c r="AK31" s="2">
        <f>IF(AK16="",0,1)</f>
        <v>0</v>
      </c>
      <c r="AL31" s="2">
        <f>IF(AL16="",0,1)</f>
        <v>0</v>
      </c>
      <c r="AM31" s="2">
        <f>IF(AM16="",0,1)</f>
        <v>0</v>
      </c>
      <c r="AN31" s="2">
        <f>IF(AN16="",0,1)</f>
        <v>0</v>
      </c>
      <c r="AO31" s="2">
        <f>IF(AO16="",0,1)</f>
        <v>0</v>
      </c>
      <c r="AP31" s="2">
        <f>IF(AP16="",0,1)</f>
        <v>0</v>
      </c>
      <c r="AQ31" s="2">
        <f>IF(AQ16="",0,1)</f>
        <v>0</v>
      </c>
      <c r="AR31" s="2">
        <f>IF(AR16="",0,1)</f>
        <v>0</v>
      </c>
      <c r="AS31" s="2">
        <f>IF(AS16="",0,1)</f>
        <v>0</v>
      </c>
      <c r="AT31" s="2">
        <f>IF(AT16="",0,1)</f>
        <v>0</v>
      </c>
      <c r="AU31" s="2">
        <f>IF(AU16="",0,1)</f>
        <v>0</v>
      </c>
      <c r="AV31" s="2">
        <f>IF(AV16="",0,1)</f>
        <v>0</v>
      </c>
      <c r="AW31" s="2">
        <f>IF(AW16="",0,1)</f>
        <v>0</v>
      </c>
      <c r="AX31" s="2">
        <f>IF(AX16="",0,1)</f>
        <v>0</v>
      </c>
      <c r="AY31" s="2">
        <f>IF(AY16="",0,1)</f>
        <v>0</v>
      </c>
      <c r="AZ31" s="2">
        <f>SUM(B31:AY31)</f>
        <v>0</v>
      </c>
    </row>
    <row r="32" spans="1:52" ht="24" customHeight="1" x14ac:dyDescent="0.25">
      <c r="A32" s="5" t="s">
        <v>14</v>
      </c>
      <c r="B32" s="2">
        <f>IF(B16="N/A",0,1)</f>
        <v>1</v>
      </c>
      <c r="C32" s="2">
        <f>IF(C16="N/A",0,1)</f>
        <v>1</v>
      </c>
      <c r="D32" s="2">
        <f>IF(D16="N/A",0,1)</f>
        <v>1</v>
      </c>
      <c r="E32" s="2">
        <f>IF(E16="N/A",0,1)</f>
        <v>1</v>
      </c>
      <c r="F32" s="2">
        <f>IF(F16="N/A",0,1)</f>
        <v>1</v>
      </c>
      <c r="G32" s="2">
        <f>IF(G16="N/A",0,1)</f>
        <v>1</v>
      </c>
      <c r="H32" s="2">
        <f>IF(H16="N/A",0,1)</f>
        <v>1</v>
      </c>
      <c r="I32" s="2">
        <f>IF(I16="N/A",0,1)</f>
        <v>1</v>
      </c>
      <c r="J32" s="2">
        <f>IF(J16="N/A",0,1)</f>
        <v>1</v>
      </c>
      <c r="K32" s="2">
        <f>IF(K16="N/A",0,1)</f>
        <v>1</v>
      </c>
      <c r="L32" s="2">
        <f>IF(L16="N/A",0,1)</f>
        <v>1</v>
      </c>
      <c r="M32" s="2">
        <f>IF(M16="N/A",0,1)</f>
        <v>1</v>
      </c>
      <c r="N32" s="2">
        <f>IF(N16="N/A",0,1)</f>
        <v>1</v>
      </c>
      <c r="O32" s="2">
        <f>IF(O16="N/A",0,1)</f>
        <v>1</v>
      </c>
      <c r="P32" s="2">
        <f>IF(P16="N/A",0,1)</f>
        <v>1</v>
      </c>
      <c r="Q32" s="2">
        <f>IF(Q16="N/A",0,1)</f>
        <v>1</v>
      </c>
      <c r="R32" s="2">
        <f>IF(R16="N/A",0,1)</f>
        <v>1</v>
      </c>
      <c r="S32" s="2">
        <f>IF(S16="N/A",0,1)</f>
        <v>1</v>
      </c>
      <c r="T32" s="2">
        <f>IF(T16="N/A",0,1)</f>
        <v>1</v>
      </c>
      <c r="U32" s="2">
        <f>IF(U16="N/A",0,1)</f>
        <v>1</v>
      </c>
      <c r="V32" s="2">
        <f>IF(V16="N/A",0,1)</f>
        <v>1</v>
      </c>
      <c r="W32" s="2">
        <f>IF(W16="N/A",0,1)</f>
        <v>1</v>
      </c>
      <c r="X32" s="2">
        <f>IF(X16="N/A",0,1)</f>
        <v>1</v>
      </c>
      <c r="Y32" s="2">
        <f>IF(Y16="N/A",0,1)</f>
        <v>1</v>
      </c>
      <c r="Z32" s="2">
        <f>IF(Z16="N/A",0,1)</f>
        <v>1</v>
      </c>
      <c r="AA32" s="2">
        <f>IF(AA16="N/A",0,1)</f>
        <v>1</v>
      </c>
      <c r="AB32" s="2">
        <f>IF(AB16="N/A",0,1)</f>
        <v>1</v>
      </c>
      <c r="AC32" s="2">
        <f>IF(AC16="N/A",0,1)</f>
        <v>1</v>
      </c>
      <c r="AD32" s="2">
        <f>IF(AD16="N/A",0,1)</f>
        <v>1</v>
      </c>
      <c r="AE32" s="2">
        <f>IF(AE16="N/A",0,1)</f>
        <v>1</v>
      </c>
      <c r="AF32" s="2">
        <f>IF(AF16="N/A",0,1)</f>
        <v>1</v>
      </c>
      <c r="AG32" s="2">
        <f>IF(AG16="N/A",0,1)</f>
        <v>1</v>
      </c>
      <c r="AH32" s="2">
        <f>IF(AH16="N/A",0,1)</f>
        <v>1</v>
      </c>
      <c r="AI32" s="2">
        <f>IF(AI16="N/A",0,1)</f>
        <v>1</v>
      </c>
      <c r="AJ32" s="2">
        <f>IF(AJ16="N/A",0,1)</f>
        <v>1</v>
      </c>
      <c r="AK32" s="2">
        <f>IF(AK16="N/A",0,1)</f>
        <v>1</v>
      </c>
      <c r="AL32" s="2">
        <f>IF(AL16="N/A",0,1)</f>
        <v>1</v>
      </c>
      <c r="AM32" s="2">
        <f>IF(AM16="N/A",0,1)</f>
        <v>1</v>
      </c>
      <c r="AN32" s="2">
        <f>IF(AN16="N/A",0,1)</f>
        <v>1</v>
      </c>
      <c r="AO32" s="2">
        <f>IF(AO16="N/A",0,1)</f>
        <v>1</v>
      </c>
      <c r="AP32" s="2">
        <f>IF(AP16="N/A",0,1)</f>
        <v>1</v>
      </c>
      <c r="AQ32" s="2">
        <f>IF(AQ16="N/A",0,1)</f>
        <v>1</v>
      </c>
      <c r="AR32" s="2">
        <f>IF(AR16="N/A",0,1)</f>
        <v>1</v>
      </c>
      <c r="AS32" s="2">
        <f>IF(AS16="N/A",0,1)</f>
        <v>1</v>
      </c>
      <c r="AT32" s="2">
        <f>IF(AT16="N/A",0,1)</f>
        <v>1</v>
      </c>
      <c r="AU32" s="2">
        <f>IF(AU16="N/A",0,1)</f>
        <v>1</v>
      </c>
      <c r="AV32" s="2">
        <f>IF(AV16="N/A",0,1)</f>
        <v>1</v>
      </c>
      <c r="AW32" s="2">
        <f>IF(AW16="N/A",0,1)</f>
        <v>1</v>
      </c>
      <c r="AX32" s="2">
        <f>IF(AX16="N/A",0,1)</f>
        <v>1</v>
      </c>
      <c r="AY32" s="2">
        <f>IF(AY16="N/A",0,1)</f>
        <v>1</v>
      </c>
      <c r="AZ32" s="2">
        <f>SUM(B32:AY32)</f>
        <v>50</v>
      </c>
    </row>
    <row r="33" spans="1:52" ht="24" customHeight="1" x14ac:dyDescent="0.25">
      <c r="A33" s="5" t="s">
        <v>15</v>
      </c>
      <c r="B33" s="2">
        <f>IF(B16="NO",1,0)</f>
        <v>0</v>
      </c>
      <c r="C33" s="2">
        <f>IF(C16="NO",1,0)</f>
        <v>0</v>
      </c>
      <c r="D33" s="2">
        <f>IF(D16="NO",1,0)</f>
        <v>0</v>
      </c>
      <c r="E33" s="2">
        <f>IF(E16="NO",1,0)</f>
        <v>0</v>
      </c>
      <c r="F33" s="2">
        <f>IF(F16="NO",1,0)</f>
        <v>0</v>
      </c>
      <c r="G33" s="2">
        <f>IF(G16="NO",1,0)</f>
        <v>0</v>
      </c>
      <c r="H33" s="2">
        <f>IF(H16="NO",1,0)</f>
        <v>0</v>
      </c>
      <c r="I33" s="2">
        <f>IF(I16="NO",1,0)</f>
        <v>0</v>
      </c>
      <c r="J33" s="2">
        <f>IF(J16="NO",1,0)</f>
        <v>0</v>
      </c>
      <c r="K33" s="2">
        <f>IF(K16="NO",1,0)</f>
        <v>0</v>
      </c>
      <c r="L33" s="2">
        <f>IF(L16="NO",1,0)</f>
        <v>0</v>
      </c>
      <c r="M33" s="2">
        <f>IF(M16="NO",1,0)</f>
        <v>0</v>
      </c>
      <c r="N33" s="2">
        <f>IF(N16="NO",1,0)</f>
        <v>0</v>
      </c>
      <c r="O33" s="2">
        <f>IF(O16="NO",1,0)</f>
        <v>0</v>
      </c>
      <c r="P33" s="2">
        <f>IF(P16="NO",1,0)</f>
        <v>0</v>
      </c>
      <c r="Q33" s="2">
        <f>IF(Q16="NO",1,0)</f>
        <v>0</v>
      </c>
      <c r="R33" s="2">
        <f>IF(R16="NO",1,0)</f>
        <v>0</v>
      </c>
      <c r="S33" s="2">
        <f>IF(S16="NO",1,0)</f>
        <v>0</v>
      </c>
      <c r="T33" s="2">
        <f>IF(T16="NO",1,0)</f>
        <v>0</v>
      </c>
      <c r="U33" s="2">
        <f>IF(U16="NO",1,0)</f>
        <v>0</v>
      </c>
      <c r="V33" s="2">
        <f>IF(V16="NO",1,0)</f>
        <v>0</v>
      </c>
      <c r="W33" s="2">
        <f>IF(W16="NO",1,0)</f>
        <v>0</v>
      </c>
      <c r="X33" s="2">
        <f>IF(X16="NO",1,0)</f>
        <v>0</v>
      </c>
      <c r="Y33" s="2">
        <f>IF(Y16="NO",1,0)</f>
        <v>0</v>
      </c>
      <c r="Z33" s="2">
        <f>IF(Z16="NO",1,0)</f>
        <v>0</v>
      </c>
      <c r="AA33" s="2">
        <f>IF(AA16="NO",1,0)</f>
        <v>0</v>
      </c>
      <c r="AB33" s="2">
        <f>IF(AB16="NO",1,0)</f>
        <v>0</v>
      </c>
      <c r="AC33" s="2">
        <f>IF(AC16="NO",1,0)</f>
        <v>0</v>
      </c>
      <c r="AD33" s="2">
        <f>IF(AD16="NO",1,0)</f>
        <v>0</v>
      </c>
      <c r="AE33" s="2">
        <f>IF(AE16="NO",1,0)</f>
        <v>0</v>
      </c>
      <c r="AF33" s="2">
        <f>IF(AF16="NO",1,0)</f>
        <v>0</v>
      </c>
      <c r="AG33" s="2">
        <f>IF(AG16="NO",1,0)</f>
        <v>0</v>
      </c>
      <c r="AH33" s="2">
        <f>IF(AH16="NO",1,0)</f>
        <v>0</v>
      </c>
      <c r="AI33" s="2">
        <f>IF(AI16="NO",1,0)</f>
        <v>0</v>
      </c>
      <c r="AJ33" s="2">
        <f>IF(AJ16="NO",1,0)</f>
        <v>0</v>
      </c>
      <c r="AK33" s="2">
        <f>IF(AK16="NO",1,0)</f>
        <v>0</v>
      </c>
      <c r="AL33" s="2">
        <f>IF(AL16="NO",1,0)</f>
        <v>0</v>
      </c>
      <c r="AM33" s="2">
        <f>IF(AM16="NO",1,0)</f>
        <v>0</v>
      </c>
      <c r="AN33" s="2">
        <f>IF(AN16="NO",1,0)</f>
        <v>0</v>
      </c>
      <c r="AO33" s="2">
        <f>IF(AO16="NO",1,0)</f>
        <v>0</v>
      </c>
      <c r="AP33" s="2">
        <f>IF(AP16="NO",1,0)</f>
        <v>0</v>
      </c>
      <c r="AQ33" s="2">
        <f>IF(AQ16="NO",1,0)</f>
        <v>0</v>
      </c>
      <c r="AR33" s="2">
        <f>IF(AR16="NO",1,0)</f>
        <v>0</v>
      </c>
      <c r="AS33" s="2">
        <f>IF(AS16="NO",1,0)</f>
        <v>0</v>
      </c>
      <c r="AT33" s="2">
        <f>IF(AT16="NO",1,0)</f>
        <v>0</v>
      </c>
      <c r="AU33" s="2">
        <f>IF(AU16="NO",1,0)</f>
        <v>0</v>
      </c>
      <c r="AV33" s="2">
        <f>IF(AV16="NO",1,0)</f>
        <v>0</v>
      </c>
      <c r="AW33" s="2">
        <f>IF(AW16="NO",1,0)</f>
        <v>0</v>
      </c>
      <c r="AX33" s="2">
        <f>IF(AX16="NO",1,0)</f>
        <v>0</v>
      </c>
      <c r="AY33" s="2">
        <f>IF(AY16="NO",1,0)</f>
        <v>0</v>
      </c>
      <c r="AZ33" s="2">
        <f>SUM(B33:AY33)</f>
        <v>0</v>
      </c>
    </row>
    <row r="34" spans="1:52" ht="24" customHeight="1" x14ac:dyDescent="0.25">
      <c r="A34" s="31" t="str">
        <f>A18</f>
        <v>Referrals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</row>
    <row r="35" spans="1:52" ht="24" customHeight="1" x14ac:dyDescent="0.25">
      <c r="A35" s="5" t="s">
        <v>13</v>
      </c>
      <c r="B35" s="2">
        <f>IF(B18="",0,1)</f>
        <v>0</v>
      </c>
      <c r="C35" s="2">
        <f>IF(C18="",0,1)</f>
        <v>0</v>
      </c>
      <c r="D35" s="2">
        <f>IF(D18="",0,1)</f>
        <v>0</v>
      </c>
      <c r="E35" s="2">
        <f>IF(E18="",0,1)</f>
        <v>0</v>
      </c>
      <c r="F35" s="2">
        <f>IF(F18="",0,1)</f>
        <v>0</v>
      </c>
      <c r="G35" s="2">
        <f>IF(G18="",0,1)</f>
        <v>0</v>
      </c>
      <c r="H35" s="2">
        <f>IF(H18="",0,1)</f>
        <v>0</v>
      </c>
      <c r="I35" s="2">
        <f>IF(I18="",0,1)</f>
        <v>0</v>
      </c>
      <c r="J35" s="2">
        <f>IF(J18="",0,1)</f>
        <v>0</v>
      </c>
      <c r="K35" s="2">
        <f>IF(K18="",0,1)</f>
        <v>0</v>
      </c>
      <c r="L35" s="2">
        <f>IF(L18="",0,1)</f>
        <v>0</v>
      </c>
      <c r="M35" s="2">
        <f>IF(M18="",0,1)</f>
        <v>0</v>
      </c>
      <c r="N35" s="2">
        <f>IF(N18="",0,1)</f>
        <v>0</v>
      </c>
      <c r="O35" s="2">
        <f>IF(O18="",0,1)</f>
        <v>0</v>
      </c>
      <c r="P35" s="2">
        <f>IF(P18="",0,1)</f>
        <v>0</v>
      </c>
      <c r="Q35" s="2">
        <f>IF(Q18="",0,1)</f>
        <v>0</v>
      </c>
      <c r="R35" s="2">
        <f>IF(R18="",0,1)</f>
        <v>0</v>
      </c>
      <c r="S35" s="2">
        <f>IF(S18="",0,1)</f>
        <v>0</v>
      </c>
      <c r="T35" s="2">
        <f>IF(T18="",0,1)</f>
        <v>0</v>
      </c>
      <c r="U35" s="2">
        <f>IF(U18="",0,1)</f>
        <v>0</v>
      </c>
      <c r="V35" s="2">
        <f>IF(V18="",0,1)</f>
        <v>0</v>
      </c>
      <c r="W35" s="2">
        <f>IF(W18="",0,1)</f>
        <v>0</v>
      </c>
      <c r="X35" s="2">
        <f>IF(X18="",0,1)</f>
        <v>0</v>
      </c>
      <c r="Y35" s="2">
        <f>IF(Y18="",0,1)</f>
        <v>0</v>
      </c>
      <c r="Z35" s="2">
        <f>IF(Z18="",0,1)</f>
        <v>0</v>
      </c>
      <c r="AA35" s="2">
        <f>IF(AA18="",0,1)</f>
        <v>0</v>
      </c>
      <c r="AB35" s="2">
        <f>IF(AB18="",0,1)</f>
        <v>0</v>
      </c>
      <c r="AC35" s="2">
        <f>IF(AC18="",0,1)</f>
        <v>0</v>
      </c>
      <c r="AD35" s="2">
        <f>IF(AD18="",0,1)</f>
        <v>0</v>
      </c>
      <c r="AE35" s="2">
        <f>IF(AE18="",0,1)</f>
        <v>0</v>
      </c>
      <c r="AF35" s="2">
        <f>IF(AF18="",0,1)</f>
        <v>0</v>
      </c>
      <c r="AG35" s="2">
        <f>IF(AG18="",0,1)</f>
        <v>0</v>
      </c>
      <c r="AH35" s="2">
        <f>IF(AH18="",0,1)</f>
        <v>0</v>
      </c>
      <c r="AI35" s="2">
        <f>IF(AI18="",0,1)</f>
        <v>0</v>
      </c>
      <c r="AJ35" s="2">
        <f>IF(AJ18="",0,1)</f>
        <v>0</v>
      </c>
      <c r="AK35" s="2">
        <f>IF(AK18="",0,1)</f>
        <v>0</v>
      </c>
      <c r="AL35" s="2">
        <f>IF(AL18="",0,1)</f>
        <v>0</v>
      </c>
      <c r="AM35" s="2">
        <f>IF(AM18="",0,1)</f>
        <v>0</v>
      </c>
      <c r="AN35" s="2">
        <f>IF(AN18="",0,1)</f>
        <v>0</v>
      </c>
      <c r="AO35" s="2">
        <f>IF(AO18="",0,1)</f>
        <v>0</v>
      </c>
      <c r="AP35" s="2">
        <f>IF(AP18="",0,1)</f>
        <v>0</v>
      </c>
      <c r="AQ35" s="2">
        <f>IF(AQ18="",0,1)</f>
        <v>0</v>
      </c>
      <c r="AR35" s="2">
        <f>IF(AR18="",0,1)</f>
        <v>0</v>
      </c>
      <c r="AS35" s="2">
        <f>IF(AS18="",0,1)</f>
        <v>0</v>
      </c>
      <c r="AT35" s="2">
        <f>IF(AT18="",0,1)</f>
        <v>0</v>
      </c>
      <c r="AU35" s="2">
        <f>IF(AU18="",0,1)</f>
        <v>0</v>
      </c>
      <c r="AV35" s="2">
        <f>IF(AV18="",0,1)</f>
        <v>0</v>
      </c>
      <c r="AW35" s="2">
        <f>IF(AW18="",0,1)</f>
        <v>0</v>
      </c>
      <c r="AX35" s="2">
        <f>IF(AX18="",0,1)</f>
        <v>0</v>
      </c>
      <c r="AY35" s="2">
        <f>IF(AY18="",0,1)</f>
        <v>0</v>
      </c>
      <c r="AZ35" s="2">
        <f>SUM(B35:AY35)</f>
        <v>0</v>
      </c>
    </row>
    <row r="36" spans="1:52" ht="24" customHeight="1" x14ac:dyDescent="0.25">
      <c r="A36" s="5" t="s">
        <v>14</v>
      </c>
      <c r="B36" s="2">
        <f>IF(B18="N/A",0,1)</f>
        <v>1</v>
      </c>
      <c r="C36" s="2">
        <f>IF(C18="N/A",0,1)</f>
        <v>1</v>
      </c>
      <c r="D36" s="2">
        <f>IF(D18="N/A",0,1)</f>
        <v>1</v>
      </c>
      <c r="E36" s="2">
        <f>IF(E18="N/A",0,1)</f>
        <v>1</v>
      </c>
      <c r="F36" s="2">
        <f>IF(F18="N/A",0,1)</f>
        <v>1</v>
      </c>
      <c r="G36" s="2">
        <f>IF(G18="N/A",0,1)</f>
        <v>1</v>
      </c>
      <c r="H36" s="2">
        <f>IF(H18="N/A",0,1)</f>
        <v>1</v>
      </c>
      <c r="I36" s="2">
        <f>IF(I18="N/A",0,1)</f>
        <v>1</v>
      </c>
      <c r="J36" s="2">
        <f>IF(J18="N/A",0,1)</f>
        <v>1</v>
      </c>
      <c r="K36" s="2">
        <f>IF(K18="N/A",0,1)</f>
        <v>1</v>
      </c>
      <c r="L36" s="2">
        <f>IF(L18="N/A",0,1)</f>
        <v>1</v>
      </c>
      <c r="M36" s="2">
        <f>IF(M18="N/A",0,1)</f>
        <v>1</v>
      </c>
      <c r="N36" s="2">
        <f>IF(N18="N/A",0,1)</f>
        <v>1</v>
      </c>
      <c r="O36" s="2">
        <f>IF(O18="N/A",0,1)</f>
        <v>1</v>
      </c>
      <c r="P36" s="2">
        <f>IF(P18="N/A",0,1)</f>
        <v>1</v>
      </c>
      <c r="Q36" s="2">
        <f>IF(Q18="N/A",0,1)</f>
        <v>1</v>
      </c>
      <c r="R36" s="2">
        <f>IF(R18="N/A",0,1)</f>
        <v>1</v>
      </c>
      <c r="S36" s="2">
        <f>IF(S18="N/A",0,1)</f>
        <v>1</v>
      </c>
      <c r="T36" s="2">
        <f>IF(T18="N/A",0,1)</f>
        <v>1</v>
      </c>
      <c r="U36" s="2">
        <f>IF(U18="N/A",0,1)</f>
        <v>1</v>
      </c>
      <c r="V36" s="2">
        <f>IF(V18="N/A",0,1)</f>
        <v>1</v>
      </c>
      <c r="W36" s="2">
        <f>IF(W18="N/A",0,1)</f>
        <v>1</v>
      </c>
      <c r="X36" s="2">
        <f>IF(X18="N/A",0,1)</f>
        <v>1</v>
      </c>
      <c r="Y36" s="2">
        <f>IF(Y18="N/A",0,1)</f>
        <v>1</v>
      </c>
      <c r="Z36" s="2">
        <f>IF(Z18="N/A",0,1)</f>
        <v>1</v>
      </c>
      <c r="AA36" s="2">
        <f>IF(AA18="N/A",0,1)</f>
        <v>1</v>
      </c>
      <c r="AB36" s="2">
        <f>IF(AB18="N/A",0,1)</f>
        <v>1</v>
      </c>
      <c r="AC36" s="2">
        <f>IF(AC18="N/A",0,1)</f>
        <v>1</v>
      </c>
      <c r="AD36" s="2">
        <f>IF(AD18="N/A",0,1)</f>
        <v>1</v>
      </c>
      <c r="AE36" s="2">
        <f>IF(AE18="N/A",0,1)</f>
        <v>1</v>
      </c>
      <c r="AF36" s="2">
        <f>IF(AF18="N/A",0,1)</f>
        <v>1</v>
      </c>
      <c r="AG36" s="2">
        <f>IF(AG18="N/A",0,1)</f>
        <v>1</v>
      </c>
      <c r="AH36" s="2">
        <f>IF(AH18="N/A",0,1)</f>
        <v>1</v>
      </c>
      <c r="AI36" s="2">
        <f>IF(AI18="N/A",0,1)</f>
        <v>1</v>
      </c>
      <c r="AJ36" s="2">
        <f>IF(AJ18="N/A",0,1)</f>
        <v>1</v>
      </c>
      <c r="AK36" s="2">
        <f>IF(AK18="N/A",0,1)</f>
        <v>1</v>
      </c>
      <c r="AL36" s="2">
        <f>IF(AL18="N/A",0,1)</f>
        <v>1</v>
      </c>
      <c r="AM36" s="2">
        <f>IF(AM18="N/A",0,1)</f>
        <v>1</v>
      </c>
      <c r="AN36" s="2">
        <f>IF(AN18="N/A",0,1)</f>
        <v>1</v>
      </c>
      <c r="AO36" s="2">
        <f>IF(AO18="N/A",0,1)</f>
        <v>1</v>
      </c>
      <c r="AP36" s="2">
        <f>IF(AP18="N/A",0,1)</f>
        <v>1</v>
      </c>
      <c r="AQ36" s="2">
        <f>IF(AQ18="N/A",0,1)</f>
        <v>1</v>
      </c>
      <c r="AR36" s="2">
        <f>IF(AR18="N/A",0,1)</f>
        <v>1</v>
      </c>
      <c r="AS36" s="2">
        <f>IF(AS18="N/A",0,1)</f>
        <v>1</v>
      </c>
      <c r="AT36" s="2">
        <f>IF(AT18="N/A",0,1)</f>
        <v>1</v>
      </c>
      <c r="AU36" s="2">
        <f>IF(AU18="N/A",0,1)</f>
        <v>1</v>
      </c>
      <c r="AV36" s="2">
        <f>IF(AV18="N/A",0,1)</f>
        <v>1</v>
      </c>
      <c r="AW36" s="2">
        <f>IF(AW18="N/A",0,1)</f>
        <v>1</v>
      </c>
      <c r="AX36" s="2">
        <f>IF(AX18="N/A",0,1)</f>
        <v>1</v>
      </c>
      <c r="AY36" s="2">
        <f>IF(AY18="N/A",0,1)</f>
        <v>1</v>
      </c>
      <c r="AZ36" s="2">
        <f>SUM(B36:AY36)</f>
        <v>50</v>
      </c>
    </row>
    <row r="37" spans="1:52" ht="24" customHeight="1" x14ac:dyDescent="0.25">
      <c r="A37" s="5" t="s">
        <v>15</v>
      </c>
      <c r="B37" s="2">
        <f>IF(B18="NO",1,0)</f>
        <v>0</v>
      </c>
      <c r="C37" s="2">
        <f>IF(C18="NO",1,0)</f>
        <v>0</v>
      </c>
      <c r="D37" s="2">
        <f>IF(D18="NO",1,0)</f>
        <v>0</v>
      </c>
      <c r="E37" s="2">
        <f>IF(E18="NO",1,0)</f>
        <v>0</v>
      </c>
      <c r="F37" s="2">
        <f>IF(F18="NO",1,0)</f>
        <v>0</v>
      </c>
      <c r="G37" s="2">
        <f>IF(G18="NO",1,0)</f>
        <v>0</v>
      </c>
      <c r="H37" s="2">
        <f>IF(H18="NO",1,0)</f>
        <v>0</v>
      </c>
      <c r="I37" s="2">
        <f>IF(I18="NO",1,0)</f>
        <v>0</v>
      </c>
      <c r="J37" s="2">
        <f>IF(J18="NO",1,0)</f>
        <v>0</v>
      </c>
      <c r="K37" s="2">
        <f>IF(K18="NO",1,0)</f>
        <v>0</v>
      </c>
      <c r="L37" s="2">
        <f>IF(L18="NO",1,0)</f>
        <v>0</v>
      </c>
      <c r="M37" s="2">
        <f>IF(M18="NO",1,0)</f>
        <v>0</v>
      </c>
      <c r="N37" s="2">
        <f>IF(N18="NO",1,0)</f>
        <v>0</v>
      </c>
      <c r="O37" s="2">
        <f>IF(O18="NO",1,0)</f>
        <v>0</v>
      </c>
      <c r="P37" s="2">
        <f>IF(P18="NO",1,0)</f>
        <v>0</v>
      </c>
      <c r="Q37" s="2">
        <f>IF(Q18="NO",1,0)</f>
        <v>0</v>
      </c>
      <c r="R37" s="2">
        <f>IF(R18="NO",1,0)</f>
        <v>0</v>
      </c>
      <c r="S37" s="2">
        <f>IF(S18="NO",1,0)</f>
        <v>0</v>
      </c>
      <c r="T37" s="2">
        <f>IF(T18="NO",1,0)</f>
        <v>0</v>
      </c>
      <c r="U37" s="2">
        <f>IF(U18="NO",1,0)</f>
        <v>0</v>
      </c>
      <c r="V37" s="2">
        <f>IF(V18="NO",1,0)</f>
        <v>0</v>
      </c>
      <c r="W37" s="2">
        <f>IF(W18="NO",1,0)</f>
        <v>0</v>
      </c>
      <c r="X37" s="2">
        <f>IF(X18="NO",1,0)</f>
        <v>0</v>
      </c>
      <c r="Y37" s="2">
        <f>IF(Y18="NO",1,0)</f>
        <v>0</v>
      </c>
      <c r="Z37" s="2">
        <f>IF(Z18="NO",1,0)</f>
        <v>0</v>
      </c>
      <c r="AA37" s="2">
        <f>IF(AA18="NO",1,0)</f>
        <v>0</v>
      </c>
      <c r="AB37" s="2">
        <f>IF(AB18="NO",1,0)</f>
        <v>0</v>
      </c>
      <c r="AC37" s="2">
        <f>IF(AC18="NO",1,0)</f>
        <v>0</v>
      </c>
      <c r="AD37" s="2">
        <f>IF(AD18="NO",1,0)</f>
        <v>0</v>
      </c>
      <c r="AE37" s="2">
        <f>IF(AE18="NO",1,0)</f>
        <v>0</v>
      </c>
      <c r="AF37" s="2">
        <f>IF(AF18="NO",1,0)</f>
        <v>0</v>
      </c>
      <c r="AG37" s="2">
        <f>IF(AG18="NO",1,0)</f>
        <v>0</v>
      </c>
      <c r="AH37" s="2">
        <f>IF(AH18="NO",1,0)</f>
        <v>0</v>
      </c>
      <c r="AI37" s="2">
        <f>IF(AI18="NO",1,0)</f>
        <v>0</v>
      </c>
      <c r="AJ37" s="2">
        <f>IF(AJ18="NO",1,0)</f>
        <v>0</v>
      </c>
      <c r="AK37" s="2">
        <f>IF(AK18="NO",1,0)</f>
        <v>0</v>
      </c>
      <c r="AL37" s="2">
        <f>IF(AL18="NO",1,0)</f>
        <v>0</v>
      </c>
      <c r="AM37" s="2">
        <f>IF(AM18="NO",1,0)</f>
        <v>0</v>
      </c>
      <c r="AN37" s="2">
        <f>IF(AN18="NO",1,0)</f>
        <v>0</v>
      </c>
      <c r="AO37" s="2">
        <f>IF(AO18="NO",1,0)</f>
        <v>0</v>
      </c>
      <c r="AP37" s="2">
        <f>IF(AP18="NO",1,0)</f>
        <v>0</v>
      </c>
      <c r="AQ37" s="2">
        <f>IF(AQ18="NO",1,0)</f>
        <v>0</v>
      </c>
      <c r="AR37" s="2">
        <f>IF(AR18="NO",1,0)</f>
        <v>0</v>
      </c>
      <c r="AS37" s="2">
        <f>IF(AS18="NO",1,0)</f>
        <v>0</v>
      </c>
      <c r="AT37" s="2">
        <f>IF(AT18="NO",1,0)</f>
        <v>0</v>
      </c>
      <c r="AU37" s="2">
        <f>IF(AU18="NO",1,0)</f>
        <v>0</v>
      </c>
      <c r="AV37" s="2">
        <f>IF(AV18="NO",1,0)</f>
        <v>0</v>
      </c>
      <c r="AW37" s="2">
        <f>IF(AW18="NO",1,0)</f>
        <v>0</v>
      </c>
      <c r="AX37" s="2">
        <f>IF(AX18="NO",1,0)</f>
        <v>0</v>
      </c>
      <c r="AY37" s="2">
        <f>IF(AY18="NO",1,0)</f>
        <v>0</v>
      </c>
      <c r="AZ37" s="2">
        <f>SUM(B37:AY37)</f>
        <v>0</v>
      </c>
    </row>
  </sheetData>
  <mergeCells count="4">
    <mergeCell ref="B2:C2"/>
    <mergeCell ref="A14:A15"/>
    <mergeCell ref="A16:A17"/>
    <mergeCell ref="A18:A19"/>
  </mergeCells>
  <conditionalFormatting sqref="B10:AY10">
    <cfRule type="cellIs" dxfId="12" priority="125" operator="greaterThan">
      <formula>365</formula>
    </cfRule>
  </conditionalFormatting>
  <conditionalFormatting sqref="B14:AY14">
    <cfRule type="cellIs" dxfId="11" priority="215" operator="equal">
      <formula>"Yes"</formula>
    </cfRule>
    <cfRule type="cellIs" dxfId="10" priority="216" operator="equal">
      <formula>"No"</formula>
    </cfRule>
    <cfRule type="containsText" dxfId="9" priority="217" operator="containsText" text="Yes">
      <formula>NOT(ISERROR(SEARCH("Yes",B14)))</formula>
    </cfRule>
    <cfRule type="cellIs" dxfId="8" priority="218" operator="equal">
      <formula>"Yes"</formula>
    </cfRule>
  </conditionalFormatting>
  <conditionalFormatting sqref="B16:AY16">
    <cfRule type="cellIs" dxfId="7" priority="61" operator="equal">
      <formula>"Yes"</formula>
    </cfRule>
    <cfRule type="cellIs" dxfId="6" priority="62" operator="equal">
      <formula>"No"</formula>
    </cfRule>
    <cfRule type="containsText" dxfId="5" priority="63" operator="containsText" text="Yes">
      <formula>NOT(ISERROR(SEARCH("Yes",B16)))</formula>
    </cfRule>
    <cfRule type="cellIs" dxfId="4" priority="64" operator="equal">
      <formula>"Yes"</formula>
    </cfRule>
  </conditionalFormatting>
  <conditionalFormatting sqref="B18:AY18">
    <cfRule type="cellIs" dxfId="3" priority="21" operator="equal">
      <formula>"Yes"</formula>
    </cfRule>
    <cfRule type="cellIs" dxfId="2" priority="22" operator="equal">
      <formula>"No"</formula>
    </cfRule>
    <cfRule type="containsText" dxfId="1" priority="23" operator="containsText" text="Yes">
      <formula>NOT(ISERROR(SEARCH("Yes",B18)))</formula>
    </cfRule>
    <cfRule type="cellIs" dxfId="0" priority="24" operator="equal">
      <formula>"Yes"</formula>
    </cfRule>
  </conditionalFormatting>
  <dataValidations count="1">
    <dataValidation type="list" allowBlank="1" showInputMessage="1" showErrorMessage="1" sqref="B14:AY14 B16:AY16 B18:AY18" xr:uid="{39B322E1-B7B3-468B-B4DB-AA1432E9E7F0}">
      <formula1>$B$22:$B$24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120"/>
  <sheetViews>
    <sheetView topLeftCell="A104" workbookViewId="0">
      <selection activeCell="A51" sqref="A51"/>
    </sheetView>
  </sheetViews>
  <sheetFormatPr defaultRowHeight="15" x14ac:dyDescent="0.25"/>
  <cols>
    <col min="1" max="1" width="128" customWidth="1"/>
  </cols>
  <sheetData>
    <row r="1" spans="1:1" ht="30" customHeight="1" thickBot="1" x14ac:dyDescent="0.4">
      <c r="A1" s="44"/>
    </row>
    <row r="2" spans="1:1" ht="27.75" customHeight="1" thickBot="1" x14ac:dyDescent="0.4">
      <c r="A2" s="45" t="s">
        <v>34</v>
      </c>
    </row>
    <row r="3" spans="1:1" ht="27.75" customHeight="1" thickTop="1" x14ac:dyDescent="0.25">
      <c r="A3" s="43"/>
    </row>
    <row r="4" spans="1:1" ht="24" customHeight="1" x14ac:dyDescent="0.3">
      <c r="A4" s="89" t="s">
        <v>16</v>
      </c>
    </row>
    <row r="5" spans="1:1" ht="30" customHeight="1" x14ac:dyDescent="0.25">
      <c r="A5" s="90" t="s">
        <v>35</v>
      </c>
    </row>
    <row r="6" spans="1:1" ht="24" customHeight="1" x14ac:dyDescent="0.25">
      <c r="A6" s="90" t="s">
        <v>36</v>
      </c>
    </row>
    <row r="7" spans="1:1" ht="31.15" customHeight="1" x14ac:dyDescent="0.25">
      <c r="A7" s="91" t="s">
        <v>37</v>
      </c>
    </row>
    <row r="8" spans="1:1" ht="24" customHeight="1" x14ac:dyDescent="0.25">
      <c r="A8" s="92" t="s">
        <v>38</v>
      </c>
    </row>
    <row r="9" spans="1:1" ht="30" x14ac:dyDescent="0.25">
      <c r="A9" s="92" t="s">
        <v>39</v>
      </c>
    </row>
    <row r="10" spans="1:1" x14ac:dyDescent="0.25">
      <c r="A10" s="93" t="s">
        <v>40</v>
      </c>
    </row>
    <row r="11" spans="1:1" ht="30" x14ac:dyDescent="0.25">
      <c r="A11" s="90" t="s">
        <v>41</v>
      </c>
    </row>
    <row r="12" spans="1:1" x14ac:dyDescent="0.25">
      <c r="A12" s="92" t="s">
        <v>42</v>
      </c>
    </row>
    <row r="13" spans="1:1" x14ac:dyDescent="0.25">
      <c r="A13" s="92" t="s">
        <v>43</v>
      </c>
    </row>
    <row r="14" spans="1:1" x14ac:dyDescent="0.25">
      <c r="A14" s="92" t="s">
        <v>44</v>
      </c>
    </row>
    <row r="15" spans="1:1" x14ac:dyDescent="0.25">
      <c r="A15" s="92" t="s">
        <v>45</v>
      </c>
    </row>
    <row r="16" spans="1:1" x14ac:dyDescent="0.25">
      <c r="A16" s="92" t="s">
        <v>46</v>
      </c>
    </row>
    <row r="17" spans="1:1" x14ac:dyDescent="0.25">
      <c r="A17" s="93" t="s">
        <v>47</v>
      </c>
    </row>
    <row r="18" spans="1:1" ht="30" x14ac:dyDescent="0.25">
      <c r="A18" s="92" t="s">
        <v>48</v>
      </c>
    </row>
    <row r="19" spans="1:1" x14ac:dyDescent="0.25">
      <c r="A19" s="91" t="s">
        <v>49</v>
      </c>
    </row>
    <row r="20" spans="1:1" x14ac:dyDescent="0.25">
      <c r="A20" s="91" t="s">
        <v>50</v>
      </c>
    </row>
    <row r="21" spans="1:1" x14ac:dyDescent="0.25">
      <c r="A21" s="90" t="s">
        <v>51</v>
      </c>
    </row>
    <row r="22" spans="1:1" x14ac:dyDescent="0.25">
      <c r="A22" s="94"/>
    </row>
    <row r="23" spans="1:1" ht="18.75" x14ac:dyDescent="0.3">
      <c r="A23" s="42" t="s">
        <v>31</v>
      </c>
    </row>
    <row r="24" spans="1:1" ht="45" x14ac:dyDescent="0.25">
      <c r="A24" s="39" t="s">
        <v>77</v>
      </c>
    </row>
    <row r="25" spans="1:1" ht="18" x14ac:dyDescent="0.25">
      <c r="A25" s="96" t="s">
        <v>52</v>
      </c>
    </row>
    <row r="26" spans="1:1" x14ac:dyDescent="0.25">
      <c r="A26" s="39" t="s">
        <v>53</v>
      </c>
    </row>
    <row r="27" spans="1:1" x14ac:dyDescent="0.25">
      <c r="A27" s="97" t="s">
        <v>54</v>
      </c>
    </row>
    <row r="28" spans="1:1" x14ac:dyDescent="0.25">
      <c r="A28" s="97" t="s">
        <v>55</v>
      </c>
    </row>
    <row r="29" spans="1:1" x14ac:dyDescent="0.25">
      <c r="A29" s="97" t="s">
        <v>56</v>
      </c>
    </row>
    <row r="30" spans="1:1" x14ac:dyDescent="0.25">
      <c r="A30" s="97" t="s">
        <v>57</v>
      </c>
    </row>
    <row r="31" spans="1:1" ht="18" x14ac:dyDescent="0.25">
      <c r="A31" s="96" t="s">
        <v>58</v>
      </c>
    </row>
    <row r="32" spans="1:1" x14ac:dyDescent="0.25">
      <c r="A32" s="39" t="s">
        <v>59</v>
      </c>
    </row>
    <row r="33" spans="1:1" x14ac:dyDescent="0.25">
      <c r="A33" s="97" t="s">
        <v>60</v>
      </c>
    </row>
    <row r="34" spans="1:1" x14ac:dyDescent="0.25">
      <c r="A34" s="97" t="s">
        <v>61</v>
      </c>
    </row>
    <row r="35" spans="1:1" x14ac:dyDescent="0.25">
      <c r="A35" s="97" t="s">
        <v>62</v>
      </c>
    </row>
    <row r="36" spans="1:1" x14ac:dyDescent="0.25">
      <c r="A36" s="97" t="s">
        <v>63</v>
      </c>
    </row>
    <row r="37" spans="1:1" x14ac:dyDescent="0.25">
      <c r="A37" s="97" t="s">
        <v>64</v>
      </c>
    </row>
    <row r="38" spans="1:1" ht="18" x14ac:dyDescent="0.25">
      <c r="A38" s="96" t="s">
        <v>65</v>
      </c>
    </row>
    <row r="39" spans="1:1" x14ac:dyDescent="0.25">
      <c r="A39" s="39" t="s">
        <v>66</v>
      </c>
    </row>
    <row r="40" spans="1:1" x14ac:dyDescent="0.25">
      <c r="A40" s="97" t="s">
        <v>67</v>
      </c>
    </row>
    <row r="41" spans="1:1" x14ac:dyDescent="0.25">
      <c r="A41" s="97" t="s">
        <v>68</v>
      </c>
    </row>
    <row r="42" spans="1:1" x14ac:dyDescent="0.25">
      <c r="A42" s="97" t="s">
        <v>69</v>
      </c>
    </row>
    <row r="43" spans="1:1" ht="18" x14ac:dyDescent="0.25">
      <c r="A43" s="96" t="s">
        <v>70</v>
      </c>
    </row>
    <row r="44" spans="1:1" x14ac:dyDescent="0.25">
      <c r="A44" s="39" t="s">
        <v>71</v>
      </c>
    </row>
    <row r="45" spans="1:1" x14ac:dyDescent="0.25">
      <c r="A45" s="97" t="s">
        <v>72</v>
      </c>
    </row>
    <row r="46" spans="1:1" x14ac:dyDescent="0.25">
      <c r="A46" s="97" t="s">
        <v>73</v>
      </c>
    </row>
    <row r="47" spans="1:1" x14ac:dyDescent="0.25">
      <c r="A47" s="97" t="s">
        <v>74</v>
      </c>
    </row>
    <row r="48" spans="1:1" x14ac:dyDescent="0.25">
      <c r="A48" s="97" t="s">
        <v>75</v>
      </c>
    </row>
    <row r="49" spans="1:1" ht="15.75" thickBot="1" x14ac:dyDescent="0.3">
      <c r="A49" s="39" t="s">
        <v>76</v>
      </c>
    </row>
    <row r="50" spans="1:1" x14ac:dyDescent="0.25">
      <c r="A50" s="41"/>
    </row>
    <row r="51" spans="1:1" ht="18.75" x14ac:dyDescent="0.3">
      <c r="A51" s="95" t="s">
        <v>32</v>
      </c>
    </row>
    <row r="52" spans="1:1" ht="30" x14ac:dyDescent="0.25">
      <c r="A52" s="39" t="s">
        <v>78</v>
      </c>
    </row>
    <row r="53" spans="1:1" ht="18" x14ac:dyDescent="0.25">
      <c r="A53" s="96" t="s">
        <v>65</v>
      </c>
    </row>
    <row r="54" spans="1:1" x14ac:dyDescent="0.25">
      <c r="A54" s="39" t="s">
        <v>79</v>
      </c>
    </row>
    <row r="55" spans="1:1" x14ac:dyDescent="0.25">
      <c r="A55" s="97" t="s">
        <v>80</v>
      </c>
    </row>
    <row r="56" spans="1:1" x14ac:dyDescent="0.25">
      <c r="A56" s="97" t="s">
        <v>81</v>
      </c>
    </row>
    <row r="57" spans="1:1" x14ac:dyDescent="0.25">
      <c r="A57" s="97" t="s">
        <v>82</v>
      </c>
    </row>
    <row r="58" spans="1:1" ht="18" x14ac:dyDescent="0.25">
      <c r="A58" s="96" t="s">
        <v>83</v>
      </c>
    </row>
    <row r="59" spans="1:1" x14ac:dyDescent="0.25">
      <c r="A59" s="39" t="s">
        <v>84</v>
      </c>
    </row>
    <row r="60" spans="1:1" x14ac:dyDescent="0.25">
      <c r="A60" s="97" t="s">
        <v>85</v>
      </c>
    </row>
    <row r="61" spans="1:1" x14ac:dyDescent="0.25">
      <c r="A61" s="97" t="s">
        <v>86</v>
      </c>
    </row>
    <row r="62" spans="1:1" x14ac:dyDescent="0.25">
      <c r="A62" s="97" t="s">
        <v>87</v>
      </c>
    </row>
    <row r="63" spans="1:1" x14ac:dyDescent="0.25">
      <c r="A63" s="97" t="s">
        <v>88</v>
      </c>
    </row>
    <row r="64" spans="1:1" x14ac:dyDescent="0.25">
      <c r="A64" s="39" t="s">
        <v>89</v>
      </c>
    </row>
    <row r="65" spans="1:1" x14ac:dyDescent="0.25">
      <c r="A65" s="97" t="s">
        <v>90</v>
      </c>
    </row>
    <row r="66" spans="1:1" x14ac:dyDescent="0.25">
      <c r="A66" s="97" t="s">
        <v>91</v>
      </c>
    </row>
    <row r="67" spans="1:1" ht="18" x14ac:dyDescent="0.25">
      <c r="A67" s="96" t="s">
        <v>92</v>
      </c>
    </row>
    <row r="68" spans="1:1" x14ac:dyDescent="0.25">
      <c r="A68" s="39" t="s">
        <v>93</v>
      </c>
    </row>
    <row r="69" spans="1:1" x14ac:dyDescent="0.25">
      <c r="A69" s="98" t="s">
        <v>94</v>
      </c>
    </row>
    <row r="70" spans="1:1" x14ac:dyDescent="0.25">
      <c r="A70" s="97" t="s">
        <v>95</v>
      </c>
    </row>
    <row r="71" spans="1:1" x14ac:dyDescent="0.25">
      <c r="A71" s="97" t="s">
        <v>96</v>
      </c>
    </row>
    <row r="72" spans="1:1" x14ac:dyDescent="0.25">
      <c r="A72" s="97" t="s">
        <v>97</v>
      </c>
    </row>
    <row r="73" spans="1:1" ht="18" x14ac:dyDescent="0.25">
      <c r="A73" s="96" t="s">
        <v>70</v>
      </c>
    </row>
    <row r="74" spans="1:1" x14ac:dyDescent="0.25">
      <c r="A74" s="39" t="s">
        <v>98</v>
      </c>
    </row>
    <row r="75" spans="1:1" x14ac:dyDescent="0.25">
      <c r="A75" s="97" t="s">
        <v>99</v>
      </c>
    </row>
    <row r="76" spans="1:1" x14ac:dyDescent="0.25">
      <c r="A76" s="97" t="s">
        <v>100</v>
      </c>
    </row>
    <row r="77" spans="1:1" x14ac:dyDescent="0.25">
      <c r="A77" s="97" t="s">
        <v>101</v>
      </c>
    </row>
    <row r="78" spans="1:1" x14ac:dyDescent="0.25">
      <c r="A78" s="97" t="s">
        <v>102</v>
      </c>
    </row>
    <row r="79" spans="1:1" ht="18" x14ac:dyDescent="0.25">
      <c r="A79" s="96" t="s">
        <v>103</v>
      </c>
    </row>
    <row r="80" spans="1:1" x14ac:dyDescent="0.25">
      <c r="A80" s="97" t="s">
        <v>106</v>
      </c>
    </row>
    <row r="81" spans="1:1" x14ac:dyDescent="0.25">
      <c r="A81" s="97" t="s">
        <v>104</v>
      </c>
    </row>
    <row r="82" spans="1:1" ht="30" x14ac:dyDescent="0.25">
      <c r="A82" s="39" t="s">
        <v>105</v>
      </c>
    </row>
    <row r="83" spans="1:1" x14ac:dyDescent="0.25">
      <c r="A83" s="29"/>
    </row>
    <row r="84" spans="1:1" x14ac:dyDescent="0.25">
      <c r="A84" s="29"/>
    </row>
    <row r="85" spans="1:1" x14ac:dyDescent="0.25">
      <c r="A85" s="29"/>
    </row>
    <row r="86" spans="1:1" x14ac:dyDescent="0.25">
      <c r="A86" s="29"/>
    </row>
    <row r="87" spans="1:1" x14ac:dyDescent="0.25">
      <c r="A87" s="29"/>
    </row>
    <row r="88" spans="1:1" x14ac:dyDescent="0.25">
      <c r="A88" s="29"/>
    </row>
    <row r="89" spans="1:1" x14ac:dyDescent="0.25">
      <c r="A89" s="29"/>
    </row>
    <row r="90" spans="1:1" x14ac:dyDescent="0.25">
      <c r="A90" s="29"/>
    </row>
    <row r="91" spans="1:1" x14ac:dyDescent="0.25">
      <c r="A91" s="29"/>
    </row>
    <row r="92" spans="1:1" x14ac:dyDescent="0.25">
      <c r="A92" s="29"/>
    </row>
    <row r="93" spans="1:1" x14ac:dyDescent="0.25">
      <c r="A93" s="29"/>
    </row>
    <row r="94" spans="1:1" x14ac:dyDescent="0.25">
      <c r="A94" s="29"/>
    </row>
    <row r="95" spans="1:1" x14ac:dyDescent="0.25">
      <c r="A95" s="29"/>
    </row>
    <row r="96" spans="1:1" x14ac:dyDescent="0.25">
      <c r="A96" s="29"/>
    </row>
    <row r="97" spans="1:1" x14ac:dyDescent="0.25">
      <c r="A97" s="29"/>
    </row>
    <row r="98" spans="1:1" x14ac:dyDescent="0.25">
      <c r="A98" s="29"/>
    </row>
    <row r="99" spans="1:1" x14ac:dyDescent="0.25">
      <c r="A99" s="29"/>
    </row>
    <row r="100" spans="1:1" x14ac:dyDescent="0.25">
      <c r="A100" s="29"/>
    </row>
    <row r="101" spans="1:1" x14ac:dyDescent="0.25">
      <c r="A101" s="29"/>
    </row>
    <row r="102" spans="1:1" x14ac:dyDescent="0.25">
      <c r="A102" s="29"/>
    </row>
    <row r="103" spans="1:1" x14ac:dyDescent="0.25">
      <c r="A103" s="29"/>
    </row>
    <row r="104" spans="1:1" x14ac:dyDescent="0.25">
      <c r="A104" s="29"/>
    </row>
    <row r="105" spans="1:1" x14ac:dyDescent="0.25">
      <c r="A105" s="29"/>
    </row>
    <row r="106" spans="1:1" x14ac:dyDescent="0.25">
      <c r="A106" s="29"/>
    </row>
    <row r="107" spans="1:1" x14ac:dyDescent="0.25">
      <c r="A107" s="29"/>
    </row>
    <row r="108" spans="1:1" x14ac:dyDescent="0.25">
      <c r="A108" s="29"/>
    </row>
    <row r="109" spans="1:1" x14ac:dyDescent="0.25">
      <c r="A109" s="29"/>
    </row>
    <row r="110" spans="1:1" x14ac:dyDescent="0.25">
      <c r="A110" s="29"/>
    </row>
    <row r="111" spans="1:1" x14ac:dyDescent="0.25">
      <c r="A111" s="29"/>
    </row>
    <row r="112" spans="1:1" x14ac:dyDescent="0.25">
      <c r="A112" s="29"/>
    </row>
    <row r="113" spans="1:1" x14ac:dyDescent="0.25">
      <c r="A113" s="29"/>
    </row>
    <row r="114" spans="1:1" x14ac:dyDescent="0.25">
      <c r="A114" s="29"/>
    </row>
    <row r="115" spans="1:1" x14ac:dyDescent="0.25">
      <c r="A115" s="29"/>
    </row>
    <row r="116" spans="1:1" x14ac:dyDescent="0.25">
      <c r="A116" s="29"/>
    </row>
    <row r="117" spans="1:1" x14ac:dyDescent="0.25">
      <c r="A117" s="29"/>
    </row>
    <row r="118" spans="1:1" x14ac:dyDescent="0.25">
      <c r="A118" s="29"/>
    </row>
    <row r="119" spans="1:1" x14ac:dyDescent="0.25">
      <c r="A119" s="29"/>
    </row>
    <row r="120" spans="1:1" x14ac:dyDescent="0.25">
      <c r="A120" s="29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26"/>
  <sheetViews>
    <sheetView workbookViewId="0">
      <pane ySplit="5" topLeftCell="A6" activePane="bottomLeft" state="frozen"/>
      <selection pane="bottomLeft" activeCell="A14" sqref="A14:L14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71" t="s">
        <v>30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spans="1:12" ht="11.45" customHeight="1" x14ac:dyDescent="0.25"/>
    <row r="4" spans="1:12" ht="24" customHeight="1" x14ac:dyDescent="0.3">
      <c r="A4" s="22" t="s">
        <v>17</v>
      </c>
      <c r="B4" s="75" t="s">
        <v>18</v>
      </c>
      <c r="C4" s="75"/>
      <c r="D4" s="75"/>
      <c r="E4" s="75"/>
      <c r="F4" s="75" t="s">
        <v>19</v>
      </c>
      <c r="G4" s="75"/>
      <c r="H4" s="75"/>
      <c r="I4" s="75" t="s">
        <v>20</v>
      </c>
      <c r="J4" s="75"/>
      <c r="K4" s="75"/>
      <c r="L4" s="75"/>
    </row>
    <row r="5" spans="1:12" ht="66" customHeight="1" x14ac:dyDescent="0.3">
      <c r="A5" s="18">
        <f>Tool!B4</f>
        <v>0</v>
      </c>
      <c r="B5" s="76">
        <f>Tool!B2</f>
        <v>0</v>
      </c>
      <c r="C5" s="77"/>
      <c r="D5" s="77"/>
      <c r="E5" s="48"/>
      <c r="F5" s="76">
        <f>Tool!B3</f>
        <v>0</v>
      </c>
      <c r="G5" s="77"/>
      <c r="H5" s="48"/>
      <c r="I5" s="78"/>
      <c r="J5" s="79"/>
      <c r="K5" s="79"/>
      <c r="L5" s="80"/>
    </row>
    <row r="6" spans="1:12" ht="27" customHeight="1" x14ac:dyDescent="0.25">
      <c r="A6" s="72" t="s">
        <v>21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4"/>
    </row>
    <row r="7" spans="1:12" ht="49.15" customHeight="1" x14ac:dyDescent="0.25">
      <c r="A7" s="83" t="s">
        <v>8</v>
      </c>
      <c r="B7" s="84"/>
      <c r="C7" s="84"/>
      <c r="D7" s="84"/>
      <c r="E7" s="84"/>
      <c r="F7" s="85"/>
      <c r="G7" s="81" t="s">
        <v>22</v>
      </c>
      <c r="H7" s="82"/>
      <c r="I7" s="81" t="s">
        <v>23</v>
      </c>
      <c r="J7" s="82"/>
      <c r="K7" s="81" t="s">
        <v>24</v>
      </c>
      <c r="L7" s="82"/>
    </row>
    <row r="8" spans="1:12" ht="31.9" customHeight="1" x14ac:dyDescent="0.3">
      <c r="A8" s="66" t="str">
        <f>Tool!A14</f>
        <v>Documentation of Homelessness</v>
      </c>
      <c r="B8" s="67"/>
      <c r="C8" s="67"/>
      <c r="D8" s="67"/>
      <c r="E8" s="67"/>
      <c r="F8" s="68"/>
      <c r="G8" s="63">
        <f>Tool!AZ28</f>
        <v>50</v>
      </c>
      <c r="H8" s="63"/>
      <c r="I8" s="63">
        <f>Tool!AZ29</f>
        <v>0</v>
      </c>
      <c r="J8" s="63"/>
      <c r="K8" s="64">
        <f t="shared" ref="K8:K10" si="0">1-(I8/G8)</f>
        <v>1</v>
      </c>
      <c r="L8" s="64"/>
    </row>
    <row r="9" spans="1:12" ht="31.9" customHeight="1" x14ac:dyDescent="0.3">
      <c r="A9" s="66" t="str">
        <f>Tool!A16</f>
        <v>Standarized Triage / Assessment</v>
      </c>
      <c r="B9" s="67"/>
      <c r="C9" s="67"/>
      <c r="D9" s="67"/>
      <c r="E9" s="67"/>
      <c r="F9" s="68"/>
      <c r="G9" s="63">
        <f>Tool!AZ32</f>
        <v>50</v>
      </c>
      <c r="H9" s="63"/>
      <c r="I9" s="63">
        <f>Tool!AZ33</f>
        <v>0</v>
      </c>
      <c r="J9" s="63"/>
      <c r="K9" s="64">
        <f t="shared" si="0"/>
        <v>1</v>
      </c>
      <c r="L9" s="64"/>
    </row>
    <row r="10" spans="1:12" ht="31.9" customHeight="1" x14ac:dyDescent="0.3">
      <c r="A10" s="66" t="str">
        <f>Tool!A34</f>
        <v>Referrals</v>
      </c>
      <c r="B10" s="69"/>
      <c r="C10" s="69"/>
      <c r="D10" s="69"/>
      <c r="E10" s="69"/>
      <c r="F10" s="70"/>
      <c r="G10" s="63">
        <f>Tool!AZ36</f>
        <v>50</v>
      </c>
      <c r="H10" s="63"/>
      <c r="I10" s="63">
        <f>Tool!BB37</f>
        <v>0</v>
      </c>
      <c r="J10" s="63"/>
      <c r="K10" s="64">
        <f t="shared" si="0"/>
        <v>1</v>
      </c>
      <c r="L10" s="64"/>
    </row>
    <row r="11" spans="1:12" ht="31.9" customHeight="1" x14ac:dyDescent="0.3">
      <c r="A11" s="88" t="s">
        <v>33</v>
      </c>
      <c r="B11" s="88"/>
      <c r="C11" s="88"/>
      <c r="D11" s="88"/>
      <c r="E11" s="88"/>
      <c r="F11" s="88"/>
      <c r="G11" s="63">
        <f>SUM(G8:H10)</f>
        <v>150</v>
      </c>
      <c r="H11" s="63"/>
      <c r="I11" s="63">
        <f>SUM(I8:J10)</f>
        <v>0</v>
      </c>
      <c r="J11" s="63"/>
      <c r="K11" s="64">
        <f t="shared" ref="K11" si="1">1-(I11/G11)</f>
        <v>1</v>
      </c>
      <c r="L11" s="64"/>
    </row>
    <row r="12" spans="1:12" ht="27" customHeight="1" x14ac:dyDescent="0.25">
      <c r="A12" s="65" t="s">
        <v>25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5"/>
    </row>
    <row r="13" spans="1:12" ht="12.75" customHeight="1" x14ac:dyDescent="0.25">
      <c r="A13" s="57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9"/>
    </row>
    <row r="14" spans="1:12" ht="189.75" customHeight="1" x14ac:dyDescent="0.25">
      <c r="A14" s="60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2"/>
    </row>
    <row r="15" spans="1:12" ht="21" x14ac:dyDescent="0.25">
      <c r="A15" s="53" t="s">
        <v>26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5"/>
    </row>
    <row r="16" spans="1:12" ht="31.9" customHeight="1" thickTop="1" thickBot="1" x14ac:dyDescent="0.55000000000000004">
      <c r="A16" s="19"/>
      <c r="B16" s="51" t="s">
        <v>27</v>
      </c>
      <c r="C16" s="51"/>
      <c r="D16" s="51"/>
      <c r="E16" s="51"/>
      <c r="F16" s="51"/>
      <c r="G16" s="51"/>
      <c r="H16" s="51"/>
      <c r="I16" s="51"/>
      <c r="J16" s="51"/>
      <c r="K16" s="51"/>
      <c r="L16" s="52"/>
    </row>
    <row r="17" spans="1:12" ht="31.9" customHeight="1" thickTop="1" thickBot="1" x14ac:dyDescent="0.55000000000000004">
      <c r="A17" s="19" t="s">
        <v>28</v>
      </c>
      <c r="B17" s="51" t="s">
        <v>29</v>
      </c>
      <c r="C17" s="51"/>
      <c r="D17" s="51"/>
      <c r="E17" s="51"/>
      <c r="F17" s="51"/>
      <c r="G17" s="51"/>
      <c r="H17" s="51"/>
      <c r="I17" s="51"/>
      <c r="J17" s="51"/>
      <c r="K17" s="51"/>
      <c r="L17" s="52"/>
    </row>
    <row r="18" spans="1:12" ht="13.9" customHeight="1" thickTop="1" thickBot="1" x14ac:dyDescent="0.3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</row>
    <row r="19" spans="1:12" ht="31.9" customHeight="1" thickTop="1" thickBot="1" x14ac:dyDescent="0.35">
      <c r="A19" s="21">
        <v>1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</row>
    <row r="20" spans="1:12" ht="31.9" customHeight="1" thickTop="1" thickBot="1" x14ac:dyDescent="0.35">
      <c r="A20" s="21">
        <v>2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</row>
    <row r="21" spans="1:12" ht="31.9" customHeight="1" thickTop="1" thickBot="1" x14ac:dyDescent="0.35">
      <c r="A21" s="21">
        <v>3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</row>
    <row r="22" spans="1:12" ht="31.9" customHeight="1" thickTop="1" thickBot="1" x14ac:dyDescent="0.35">
      <c r="A22" s="21">
        <v>4</v>
      </c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</row>
    <row r="23" spans="1:12" ht="31.9" customHeight="1" thickTop="1" thickBot="1" x14ac:dyDescent="0.35">
      <c r="A23" s="21">
        <v>5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</row>
    <row r="24" spans="1:12" ht="31.9" customHeight="1" thickTop="1" x14ac:dyDescent="0.25"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</row>
    <row r="25" spans="1:12" ht="31.9" customHeight="1" x14ac:dyDescent="0.25"/>
    <row r="26" spans="1:12" ht="31.9" customHeight="1" x14ac:dyDescent="0.25"/>
  </sheetData>
  <mergeCells count="40">
    <mergeCell ref="A10:F10"/>
    <mergeCell ref="G10:H10"/>
    <mergeCell ref="I10:J10"/>
    <mergeCell ref="K10:L10"/>
    <mergeCell ref="A11:F11"/>
    <mergeCell ref="G11:H11"/>
    <mergeCell ref="I11:J11"/>
    <mergeCell ref="K11:L11"/>
    <mergeCell ref="A6:L6"/>
    <mergeCell ref="K7:L7"/>
    <mergeCell ref="I7:J7"/>
    <mergeCell ref="G7:H7"/>
    <mergeCell ref="A7:F7"/>
    <mergeCell ref="A2:L2"/>
    <mergeCell ref="B4:E4"/>
    <mergeCell ref="F4:H4"/>
    <mergeCell ref="I4:L4"/>
    <mergeCell ref="B5:E5"/>
    <mergeCell ref="F5:H5"/>
    <mergeCell ref="I5:L5"/>
    <mergeCell ref="K9:L9"/>
    <mergeCell ref="A8:F8"/>
    <mergeCell ref="A9:F9"/>
    <mergeCell ref="G8:H8"/>
    <mergeCell ref="G9:H9"/>
    <mergeCell ref="I8:J8"/>
    <mergeCell ref="I9:J9"/>
    <mergeCell ref="K8:L8"/>
    <mergeCell ref="A13:L13"/>
    <mergeCell ref="A14:L14"/>
    <mergeCell ref="A12:L12"/>
    <mergeCell ref="B24:L24"/>
    <mergeCell ref="B17:L17"/>
    <mergeCell ref="A15:L15"/>
    <mergeCell ref="B16:L16"/>
    <mergeCell ref="B19:L19"/>
    <mergeCell ref="B20:L20"/>
    <mergeCell ref="B21:L21"/>
    <mergeCell ref="B22:L22"/>
    <mergeCell ref="B23:L23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FileLink xmlns="986c77e2-f583-4761-9422-c4a8c3822a91">
      <Url xsi:nil="true"/>
      <Description xsi:nil="true"/>
    </FileLink>
    <_ApprovalSentBy xmlns="986c77e2-f583-4761-9422-c4a8c3822a91">
      <UserInfo>
        <DisplayName/>
        <AccountId xsi:nil="true"/>
        <AccountType/>
      </UserInfo>
    </_ApprovalSentBy>
    <Status xmlns="986c77e2-f583-4761-9422-c4a8c3822a91" xsi:nil="true"/>
  </documentManagement>
</p:properties>
</file>

<file path=customXml/itemProps1.xml><?xml version="1.0" encoding="utf-8"?>
<ds:datastoreItem xmlns:ds="http://schemas.openxmlformats.org/officeDocument/2006/customXml" ds:itemID="{C3705A4E-7B9B-4AC6-99FA-2A828BB048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Tool</vt:lpstr>
      <vt:lpstr>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dcterms:created xsi:type="dcterms:W3CDTF">2025-03-11T13:11:25Z</dcterms:created>
  <dcterms:modified xsi:type="dcterms:W3CDTF">2026-04-29T17:53:15Z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